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Documents\EPS\erate\Year17-2014\LCISD\SmartNet\"/>
    </mc:Choice>
  </mc:AlternateContent>
  <bookViews>
    <workbookView xWindow="0" yWindow="0" windowWidth="25200" windowHeight="11385"/>
  </bookViews>
  <sheets>
    <sheet name="Vendor" sheetId="4" r:id="rId1"/>
    <sheet name="SmartNet" sheetId="1" r:id="rId2"/>
    <sheet name="ManHours" sheetId="3" r:id="rId3"/>
  </sheets>
  <externalReferences>
    <externalReference r:id="rId4"/>
    <externalReference r:id="rId5"/>
  </externalReferences>
  <definedNames>
    <definedName name="Date">#REF!</definedName>
    <definedName name="MergeData2">'[2]Data Source'!$A$2:$H$12</definedName>
    <definedName name="_xlnm.Print_Area" localSheetId="0">Vendor!$A$1:$C$18</definedName>
    <definedName name="_xlnm.Print_Titles" localSheetId="0">Vendor!$1:$2</definedName>
    <definedName name="Quote_Number">#REF!</definedName>
    <definedName name="QuoteData">#REF!</definedName>
    <definedName name="Total_Price">#REF!</definedName>
  </definedNames>
  <calcPr calcId="152511"/>
</workbook>
</file>

<file path=xl/calcChain.xml><?xml version="1.0" encoding="utf-8"?>
<calcChain xmlns="http://schemas.openxmlformats.org/spreadsheetml/2006/main">
  <c r="C1" i="4" l="1"/>
  <c r="K28" i="1" l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C3" i="3"/>
  <c r="E3" i="3"/>
  <c r="E4" i="3"/>
  <c r="J28" i="1" l="1"/>
  <c r="I28" i="1"/>
</calcChain>
</file>

<file path=xl/sharedStrings.xml><?xml version="1.0" encoding="utf-8"?>
<sst xmlns="http://schemas.openxmlformats.org/spreadsheetml/2006/main" count="116" uniqueCount="88">
  <si>
    <t>SNT</t>
  </si>
  <si>
    <t>CP-7945G=</t>
  </si>
  <si>
    <t>Cisco UC Phone 7945  Gig Ethernet  Color  spare</t>
  </si>
  <si>
    <t>CP-7940G=</t>
  </si>
  <si>
    <t>Cisco IP Phone 7940G  Global  Spare</t>
  </si>
  <si>
    <t>ESW</t>
  </si>
  <si>
    <t>License Unified CM 7.0 7835 Appliance  2 500 seats  eLD</t>
  </si>
  <si>
    <t>One Unity UM User</t>
  </si>
  <si>
    <t>KEY-ER7.X-100=</t>
  </si>
  <si>
    <t>Emrgncy Rspndr 7.X Usr Lcns 100 Phns</t>
  </si>
  <si>
    <t>SW-ER-7.0-7835-K9=</t>
  </si>
  <si>
    <t>Emrgncy Rspndr 7.0 Sw Fr 7835 Svr Wth 7.X Usr Lcns 100 Phns</t>
  </si>
  <si>
    <t>Wireless Service Module (WiSM) for up to 300 Lightweight APs</t>
  </si>
  <si>
    <t>CSACS-1121-UP-K9</t>
  </si>
  <si>
    <t>ACS 1121 Appliance And 5.x SW Upgrade for Previous Versions</t>
  </si>
  <si>
    <t>SW</t>
  </si>
  <si>
    <t>ASA 5540 Appliance with SW  HA  4GE+1FE  3DES/AES</t>
  </si>
  <si>
    <t>AIR-CT5508-250-K9Z</t>
  </si>
  <si>
    <t>5508 Series Controller for up to 250 APs</t>
  </si>
  <si>
    <t>SERVICE LEVEL</t>
  </si>
  <si>
    <t>PRODUCT NUMBER</t>
  </si>
  <si>
    <t>DESCRIPTION</t>
  </si>
  <si>
    <t>QTY</t>
  </si>
  <si>
    <t>C2921-CME-SRST/K9</t>
  </si>
  <si>
    <t>C2951-CME-SRST/K9</t>
  </si>
  <si>
    <t>CISCO3825-SRST/K9</t>
  </si>
  <si>
    <t>ASA5555-K9</t>
  </si>
  <si>
    <t>VS-C6513-10G</t>
  </si>
  <si>
    <t>WS-SVC-WISM2-K-K9</t>
  </si>
  <si>
    <t>UCS-SP6-ES-B22</t>
  </si>
  <si>
    <t>UCUCS-EZ-C220M3S</t>
  </si>
  <si>
    <t>UCSS</t>
  </si>
  <si>
    <t>Call Manager</t>
  </si>
  <si>
    <t>Unity</t>
  </si>
  <si>
    <t>B220 Fabric</t>
  </si>
  <si>
    <t>B220 Fabric Interconnect</t>
  </si>
  <si>
    <t>Basic Maintenance of Internal Connections (BMIC)</t>
  </si>
  <si>
    <r>
      <t>•</t>
    </r>
    <r>
      <rPr>
        <sz val="12"/>
        <color rgb="FF000000"/>
        <rFont val="Calibri"/>
        <family val="2"/>
        <scheme val="minor"/>
      </rPr>
      <t xml:space="preserve">Support for basic maintenance of eligible internal connections </t>
    </r>
  </si>
  <si>
    <r>
      <t>•</t>
    </r>
    <r>
      <rPr>
        <sz val="12"/>
        <color rgb="FF000000"/>
        <rFont val="Calibri"/>
        <family val="2"/>
        <scheme val="minor"/>
      </rPr>
      <t>Such as:</t>
    </r>
  </si>
  <si>
    <r>
      <t>–</t>
    </r>
    <r>
      <rPr>
        <sz val="12"/>
        <color rgb="FF000000"/>
        <rFont val="Calibri"/>
        <family val="2"/>
        <scheme val="minor"/>
      </rPr>
      <t>Repair and upkeep of hardware</t>
    </r>
  </si>
  <si>
    <r>
      <t>–</t>
    </r>
    <r>
      <rPr>
        <sz val="12"/>
        <color rgb="FF000000"/>
        <rFont val="Calibri"/>
        <family val="2"/>
        <scheme val="minor"/>
      </rPr>
      <t>Wire and cable maintenance</t>
    </r>
  </si>
  <si>
    <r>
      <t>–</t>
    </r>
    <r>
      <rPr>
        <sz val="12"/>
        <color rgb="FF000000"/>
        <rFont val="Calibri"/>
        <family val="2"/>
        <scheme val="minor"/>
      </rPr>
      <t>Basic tech support</t>
    </r>
  </si>
  <si>
    <r>
      <t>–</t>
    </r>
    <r>
      <rPr>
        <sz val="12"/>
        <color rgb="FF000000"/>
        <rFont val="Calibri"/>
        <family val="2"/>
        <scheme val="minor"/>
      </rPr>
      <t>Configuration changes</t>
    </r>
  </si>
  <si>
    <r>
      <t>•</t>
    </r>
    <r>
      <rPr>
        <sz val="12"/>
        <color rgb="FF000000"/>
        <rFont val="Calibri"/>
        <family val="2"/>
        <scheme val="minor"/>
      </rPr>
      <t>Standard manufacturer warranties of no more than three years remain eligible</t>
    </r>
  </si>
  <si>
    <r>
      <t>–</t>
    </r>
    <r>
      <rPr>
        <sz val="12"/>
        <color rgb="FF000000"/>
        <rFont val="Calibri"/>
        <family val="2"/>
        <scheme val="minor"/>
      </rPr>
      <t>If there is a cost associated with the warranty,  then the warranty is not eligible</t>
    </r>
  </si>
  <si>
    <r>
      <t>•</t>
    </r>
    <r>
      <rPr>
        <sz val="12"/>
        <color rgb="FF000000"/>
        <rFont val="Calibri"/>
        <family val="2"/>
        <scheme val="minor"/>
      </rPr>
      <t>Support for BMIC is limited to actual work performed under the contract</t>
    </r>
  </si>
  <si>
    <r>
      <t>•</t>
    </r>
    <r>
      <rPr>
        <sz val="12"/>
        <color rgb="FF000000"/>
        <rFont val="Calibri"/>
        <family val="2"/>
        <scheme val="minor"/>
      </rPr>
      <t xml:space="preserve">Exceptions that will not require demonstration that work was performed are: </t>
    </r>
  </si>
  <si>
    <r>
      <t>–</t>
    </r>
    <r>
      <rPr>
        <sz val="12"/>
        <color rgb="FF000000"/>
        <rFont val="Calibri"/>
        <family val="2"/>
        <scheme val="minor"/>
      </rPr>
      <t>Software upgrades and patches</t>
    </r>
  </si>
  <si>
    <r>
      <t>–</t>
    </r>
    <r>
      <rPr>
        <sz val="12"/>
        <color rgb="FF000000"/>
        <rFont val="Calibri"/>
        <family val="2"/>
        <scheme val="minor"/>
      </rPr>
      <t>Bug fixes and security patches and</t>
    </r>
  </si>
  <si>
    <r>
      <t>–</t>
    </r>
    <r>
      <rPr>
        <sz val="12"/>
        <color rgb="FF000000"/>
        <rFont val="Calibri"/>
        <family val="2"/>
        <scheme val="minor"/>
      </rPr>
      <t>Online and telephone based technical support</t>
    </r>
  </si>
  <si>
    <t>Complete Network and Cable Maintenance (Billable Hours)</t>
  </si>
  <si>
    <t>Provide basic maintenance (as defined by USAC) for eligible network equipment at the district.</t>
  </si>
  <si>
    <t>BASIC MAINTENANCE OF INTERNAL CONNECTIONS</t>
  </si>
  <si>
    <t>Ln#</t>
  </si>
  <si>
    <t>Description</t>
  </si>
  <si>
    <t>Qty</t>
  </si>
  <si>
    <t>Unit Price</t>
  </si>
  <si>
    <t>Total</t>
  </si>
  <si>
    <t>Start Date</t>
  </si>
  <si>
    <t>End Date</t>
  </si>
  <si>
    <t>Extended Price</t>
  </si>
  <si>
    <t>ERate Eligible</t>
  </si>
  <si>
    <t>Non ERate Eligible</t>
  </si>
  <si>
    <t>Proposal Description:</t>
  </si>
  <si>
    <t>Ref</t>
  </si>
  <si>
    <t>Response</t>
  </si>
  <si>
    <t>Vendor Contact</t>
  </si>
  <si>
    <t>Company Name</t>
  </si>
  <si>
    <t>Legal Name (if different)</t>
  </si>
  <si>
    <t>Years in Business Under Name</t>
  </si>
  <si>
    <t>Years installing similar systems</t>
  </si>
  <si>
    <t>Contact Person</t>
  </si>
  <si>
    <t>Full Mailing Address</t>
  </si>
  <si>
    <t>Address Line 2</t>
  </si>
  <si>
    <t>Telephone Number</t>
  </si>
  <si>
    <t>Fax Number</t>
  </si>
  <si>
    <t>Email Address</t>
  </si>
  <si>
    <t>Web Site</t>
  </si>
  <si>
    <t>Service Provider Identification Number (SPIN)</t>
  </si>
  <si>
    <t>company name</t>
  </si>
  <si>
    <t>Previous business with district?</t>
  </si>
  <si>
    <t>Category/Criteria</t>
  </si>
  <si>
    <t>Vendor Response</t>
  </si>
  <si>
    <t>Cisco Systems Certified Partner Status? 
Select, Premier, Silver, and Gold</t>
  </si>
  <si>
    <t>Cooperative Contracts/Number?
DIR, TASB BuyBoard, TCPN, TIPS/TAPS, HCDE, etc.</t>
  </si>
  <si>
    <t>Contract Expiration Dates of above?</t>
  </si>
  <si>
    <t>Basic Maintenance Discount Rate</t>
  </si>
  <si>
    <t>SOW: Basic maintenance services for Servers, Switches and Network equipment. 8x5xNBD.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</si>
</sst>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9" fillId="5" borderId="0" applyNumberFormat="0" applyBorder="0" applyAlignment="0" applyProtection="0"/>
    <xf numFmtId="0" fontId="3" fillId="0" borderId="0"/>
    <xf numFmtId="0" fontId="2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0" fillId="0" borderId="0" xfId="0" applyNumberFormat="1"/>
    <xf numFmtId="0" fontId="4" fillId="0" borderId="0" xfId="1" applyFont="1"/>
    <xf numFmtId="0" fontId="7" fillId="0" borderId="1" xfId="0" applyFont="1" applyBorder="1"/>
    <xf numFmtId="0" fontId="8" fillId="0" borderId="1" xfId="0" applyFont="1" applyBorder="1" applyAlignment="1"/>
    <xf numFmtId="0" fontId="0" fillId="3" borderId="1" xfId="0" applyFill="1" applyBorder="1"/>
    <xf numFmtId="49" fontId="6" fillId="4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/>
    <xf numFmtId="0" fontId="5" fillId="3" borderId="1" xfId="0" applyFont="1" applyFill="1" applyBorder="1"/>
    <xf numFmtId="2" fontId="0" fillId="0" borderId="0" xfId="0" applyNumberFormat="1" applyBorder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left" vertical="center" indent="1" readingOrder="1"/>
    </xf>
    <xf numFmtId="0" fontId="11" fillId="0" borderId="0" xfId="0" applyFont="1" applyAlignment="1">
      <alignment horizontal="left" vertical="center" indent="4" readingOrder="1"/>
    </xf>
    <xf numFmtId="0" fontId="12" fillId="0" borderId="0" xfId="0" applyFont="1" applyAlignment="1">
      <alignment horizontal="left" vertical="center" readingOrder="1"/>
    </xf>
    <xf numFmtId="0" fontId="14" fillId="0" borderId="1" xfId="0" applyFont="1" applyBorder="1"/>
    <xf numFmtId="0" fontId="14" fillId="0" borderId="3" xfId="3" applyFont="1" applyFill="1" applyBorder="1" applyAlignment="1">
      <alignment vertical="top"/>
    </xf>
    <xf numFmtId="0" fontId="14" fillId="0" borderId="3" xfId="0" applyFont="1" applyBorder="1"/>
    <xf numFmtId="0" fontId="14" fillId="0" borderId="3" xfId="3" applyFont="1" applyFill="1" applyBorder="1" applyAlignment="1">
      <alignment horizontal="left" vertical="top"/>
    </xf>
    <xf numFmtId="0" fontId="16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3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3" xfId="0" applyFont="1" applyBorder="1" applyAlignment="1">
      <alignment wrapText="1"/>
    </xf>
    <xf numFmtId="0" fontId="16" fillId="0" borderId="3" xfId="0" applyFont="1" applyBorder="1"/>
    <xf numFmtId="0" fontId="16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44" fontId="19" fillId="0" borderId="5" xfId="0" applyNumberFormat="1" applyFont="1" applyBorder="1"/>
    <xf numFmtId="14" fontId="3" fillId="0" borderId="1" xfId="0" applyNumberFormat="1" applyFont="1" applyBorder="1" applyAlignment="1">
      <alignment horizontal="center"/>
    </xf>
    <xf numFmtId="8" fontId="18" fillId="3" borderId="1" xfId="1" applyNumberFormat="1" applyFont="1" applyFill="1" applyBorder="1"/>
    <xf numFmtId="9" fontId="9" fillId="5" borderId="0" xfId="2" applyNumberFormat="1"/>
    <xf numFmtId="0" fontId="0" fillId="0" borderId="0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44" fontId="0" fillId="0" borderId="1" xfId="0" applyNumberFormat="1" applyBorder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15" fillId="6" borderId="4" xfId="0" applyFont="1" applyFill="1" applyBorder="1" applyAlignment="1">
      <alignment horizontal="left" wrapText="1"/>
    </xf>
    <xf numFmtId="0" fontId="20" fillId="0" borderId="0" xfId="4"/>
    <xf numFmtId="0" fontId="19" fillId="0" borderId="0" xfId="4" applyFont="1"/>
    <xf numFmtId="0" fontId="20" fillId="0" borderId="0" xfId="4" applyAlignment="1">
      <alignment horizontal="center"/>
    </xf>
    <xf numFmtId="0" fontId="19" fillId="0" borderId="0" xfId="4" applyFont="1" applyBorder="1" applyAlignment="1">
      <alignment horizontal="center"/>
    </xf>
    <xf numFmtId="0" fontId="19" fillId="0" borderId="0" xfId="4" applyFont="1" applyBorder="1"/>
    <xf numFmtId="0" fontId="20" fillId="0" borderId="6" xfId="4" applyFill="1" applyBorder="1"/>
    <xf numFmtId="0" fontId="21" fillId="7" borderId="7" xfId="4" applyFont="1" applyFill="1" applyBorder="1" applyAlignment="1">
      <alignment wrapText="1"/>
    </xf>
    <xf numFmtId="0" fontId="20" fillId="0" borderId="1" xfId="4" applyFill="1" applyBorder="1"/>
    <xf numFmtId="0" fontId="20" fillId="0" borderId="1" xfId="4" applyBorder="1"/>
    <xf numFmtId="0" fontId="20" fillId="0" borderId="1" xfId="4" applyBorder="1" applyAlignment="1">
      <alignment wrapText="1"/>
    </xf>
    <xf numFmtId="0" fontId="20" fillId="0" borderId="1" xfId="4" applyBorder="1" applyProtection="1">
      <protection locked="0"/>
    </xf>
    <xf numFmtId="0" fontId="20" fillId="0" borderId="1" xfId="4" applyBorder="1" applyAlignment="1" applyProtection="1">
      <alignment horizontal="center"/>
      <protection locked="0"/>
    </xf>
    <xf numFmtId="0" fontId="3" fillId="0" borderId="1" xfId="4" applyFont="1" applyBorder="1" applyAlignment="1">
      <alignment wrapText="1"/>
    </xf>
    <xf numFmtId="0" fontId="20" fillId="0" borderId="2" xfId="4" applyBorder="1"/>
    <xf numFmtId="0" fontId="20" fillId="0" borderId="2" xfId="4" applyBorder="1" applyAlignment="1">
      <alignment wrapText="1"/>
    </xf>
    <xf numFmtId="0" fontId="20" fillId="0" borderId="2" xfId="4" applyBorder="1" applyProtection="1">
      <protection locked="0"/>
    </xf>
    <xf numFmtId="0" fontId="21" fillId="7" borderId="8" xfId="4" applyFont="1" applyFill="1" applyBorder="1" applyAlignment="1">
      <alignment wrapText="1"/>
    </xf>
  </cellXfs>
  <cellStyles count="5">
    <cellStyle name="0,0_x000a__x000a_NA_x000a__x000a_" xfId="3"/>
    <cellStyle name="Neutral" xfId="2" builtinId="28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ocuments/EPS/erate/Year12-2009/LCISD/05-2009%20IMS/Region%204%20-%20LCISD%20IMS%20Bid%20Response%20W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_server\shared\windows\TEMP\Eps\Projects\CBISD\CBISD%20Assessmen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 Response Sheets"/>
      <sheetName val="R4-VendorQuals"/>
      <sheetName val="R4-Team"/>
      <sheetName val="R4-Reference"/>
      <sheetName val="R4-Specifications"/>
      <sheetName val="R4-Support"/>
      <sheetName val="R4-Process 2.1"/>
      <sheetName val="R4-Process  2.2"/>
      <sheetName val="R4-Process 2.3"/>
      <sheetName val="R4-Process  2.4"/>
      <sheetName val="R4-Cost"/>
      <sheetName val="Campus Cost"/>
      <sheetName val="Fields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ource 1 (2)"/>
      <sheetName val="Cable RFP"/>
      <sheetName val="Data Source"/>
      <sheetName val="ADA"/>
      <sheetName val="Classrooms"/>
      <sheetName val="Data Drops"/>
      <sheetName val="WO Data Drops"/>
      <sheetName val="AdminInst Drops"/>
      <sheetName val="Video Drops"/>
      <sheetName val="TV's"/>
      <sheetName val="Voice Drops"/>
      <sheetName val="Computers"/>
      <sheetName val="MCIC Closets"/>
      <sheetName val="Personnel"/>
      <sheetName val="Address"/>
      <sheetName val="WAN Info"/>
      <sheetName val="Contact List"/>
      <sheetName val="Campus Budget"/>
      <sheetName val="CBISD Technology Assessment"/>
      <sheetName val="CHS"/>
      <sheetName val="TOBE CHS"/>
      <sheetName val="Delta CHS"/>
      <sheetName val="WCJH"/>
      <sheetName val="TOBE WCJH"/>
      <sheetName val="Delta WCJH"/>
      <sheetName val="BIS"/>
      <sheetName val="TOBE BIS"/>
      <sheetName val="Delta BIS"/>
      <sheetName val="CBIS"/>
      <sheetName val="TOBE CBIS"/>
      <sheetName val="Delta CBIS"/>
      <sheetName val="BE"/>
      <sheetName val="WCE"/>
      <sheetName val="TE"/>
      <sheetName val="WPE"/>
      <sheetName val="RFP-CHS"/>
      <sheetName val="RFP-BE"/>
      <sheetName val="RFP-WCE"/>
      <sheetName val="RFP-WPE"/>
      <sheetName val="RFP-TOTALS"/>
      <sheetName val="Audit BE"/>
      <sheetName val="Audit WCE"/>
      <sheetName val="Audit WPE"/>
      <sheetName val="Label BE"/>
      <sheetName val="Label WCE"/>
      <sheetName val="Label WPE"/>
      <sheetName val="Sprint"/>
      <sheetName val="Electronics Detail"/>
      <sheetName val="Electronics"/>
      <sheetName val="Telephone"/>
      <sheetName val="CBISD471"/>
      <sheetName val="ERate"/>
      <sheetName val="WAN"/>
    </sheetNames>
    <sheetDataSet>
      <sheetData sheetId="0"/>
      <sheetData sheetId="1"/>
      <sheetData sheetId="2">
        <row r="2">
          <cell r="A2" t="str">
            <v>CAMPNAME</v>
          </cell>
          <cell r="B2" t="str">
            <v>ABBR</v>
          </cell>
          <cell r="C2" t="str">
            <v>CAMPNO</v>
          </cell>
          <cell r="D2" t="str">
            <v>GRADES</v>
          </cell>
          <cell r="E2" t="str">
            <v>ADA - 3/8/99</v>
          </cell>
          <cell r="F2" t="str">
            <v>CL</v>
          </cell>
          <cell r="G2" t="str">
            <v>CLNoData</v>
          </cell>
          <cell r="H2" t="str">
            <v>CABLING</v>
          </cell>
        </row>
        <row r="3">
          <cell r="A3" t="str">
            <v>Columbia HS</v>
          </cell>
          <cell r="B3" t="str">
            <v>CHS</v>
          </cell>
          <cell r="C3" t="str">
            <v>001</v>
          </cell>
          <cell r="D3" t="str">
            <v>9-12</v>
          </cell>
          <cell r="E3">
            <v>968</v>
          </cell>
          <cell r="F3">
            <v>68</v>
          </cell>
          <cell r="G3">
            <v>31</v>
          </cell>
          <cell r="H3">
            <v>155</v>
          </cell>
        </row>
        <row r="4">
          <cell r="A4" t="str">
            <v>West Columbia JH</v>
          </cell>
          <cell r="B4" t="str">
            <v>WCJH</v>
          </cell>
          <cell r="C4" t="str">
            <v>042</v>
          </cell>
          <cell r="D4" t="str">
            <v>7-8</v>
          </cell>
          <cell r="E4">
            <v>532</v>
          </cell>
          <cell r="F4">
            <v>54</v>
          </cell>
          <cell r="G4">
            <v>46</v>
          </cell>
          <cell r="H4">
            <v>164</v>
          </cell>
        </row>
        <row r="5">
          <cell r="A5" t="str">
            <v>Brazoria Int</v>
          </cell>
          <cell r="B5" t="str">
            <v>BI</v>
          </cell>
          <cell r="C5" t="str">
            <v>103</v>
          </cell>
          <cell r="D5" t="str">
            <v>5-6</v>
          </cell>
          <cell r="E5">
            <v>268</v>
          </cell>
          <cell r="F5">
            <v>17</v>
          </cell>
          <cell r="G5">
            <v>0</v>
          </cell>
          <cell r="H5">
            <v>103</v>
          </cell>
        </row>
        <row r="6">
          <cell r="A6" t="str">
            <v>Charlie Brown Int</v>
          </cell>
          <cell r="B6" t="str">
            <v>CBI</v>
          </cell>
          <cell r="C6" t="str">
            <v>104</v>
          </cell>
          <cell r="D6" t="str">
            <v>5-6</v>
          </cell>
          <cell r="E6">
            <v>229</v>
          </cell>
          <cell r="F6">
            <v>15</v>
          </cell>
          <cell r="G6">
            <v>12</v>
          </cell>
          <cell r="H6">
            <v>15</v>
          </cell>
        </row>
        <row r="7">
          <cell r="A7" t="str">
            <v>Brazoria Elem</v>
          </cell>
          <cell r="B7" t="str">
            <v>BE</v>
          </cell>
          <cell r="C7" t="str">
            <v>101</v>
          </cell>
          <cell r="D7" t="str">
            <v>PK-4</v>
          </cell>
          <cell r="E7">
            <v>416</v>
          </cell>
          <cell r="F7">
            <v>29</v>
          </cell>
          <cell r="G7">
            <v>29</v>
          </cell>
          <cell r="H7">
            <v>41</v>
          </cell>
        </row>
        <row r="8">
          <cell r="A8" t="str">
            <v>West Columbia Elem</v>
          </cell>
          <cell r="B8" t="str">
            <v>WCE</v>
          </cell>
          <cell r="C8" t="str">
            <v>102</v>
          </cell>
          <cell r="D8" t="str">
            <v>K-4</v>
          </cell>
          <cell r="E8">
            <v>480</v>
          </cell>
          <cell r="F8">
            <v>37</v>
          </cell>
          <cell r="G8">
            <v>37</v>
          </cell>
          <cell r="H8">
            <v>7</v>
          </cell>
        </row>
        <row r="9">
          <cell r="A9" t="str">
            <v>Tanner Elem</v>
          </cell>
          <cell r="B9" t="str">
            <v>TE</v>
          </cell>
          <cell r="C9" t="str">
            <v>105</v>
          </cell>
          <cell r="D9" t="str">
            <v>EE-K</v>
          </cell>
          <cell r="E9">
            <v>243</v>
          </cell>
          <cell r="F9">
            <v>20</v>
          </cell>
          <cell r="G9">
            <v>16</v>
          </cell>
          <cell r="H9">
            <v>20</v>
          </cell>
        </row>
        <row r="10">
          <cell r="A10" t="str">
            <v>Wild Peach Elem</v>
          </cell>
          <cell r="B10" t="str">
            <v>WPE</v>
          </cell>
          <cell r="C10" t="str">
            <v>106</v>
          </cell>
          <cell r="D10" t="str">
            <v>1-4</v>
          </cell>
          <cell r="E10">
            <v>364</v>
          </cell>
          <cell r="F10">
            <v>27</v>
          </cell>
          <cell r="G10">
            <v>27</v>
          </cell>
          <cell r="H10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C20"/>
  <sheetViews>
    <sheetView tabSelected="1" workbookViewId="0">
      <selection activeCell="B21" sqref="B21"/>
    </sheetView>
  </sheetViews>
  <sheetFormatPr defaultRowHeight="12.75" x14ac:dyDescent="0.2"/>
  <cols>
    <col min="1" max="1" width="4" style="43" bestFit="1" customWidth="1"/>
    <col min="2" max="2" width="52.140625" style="43" customWidth="1"/>
    <col min="3" max="3" width="54.140625" style="43" customWidth="1"/>
    <col min="4" max="252" width="9.140625" style="43"/>
    <col min="253" max="253" width="4" style="43" bestFit="1" customWidth="1"/>
    <col min="254" max="254" width="52.140625" style="43" customWidth="1"/>
    <col min="255" max="255" width="54.140625" style="43" customWidth="1"/>
    <col min="256" max="256" width="5.5703125" style="43" bestFit="1" customWidth="1"/>
    <col min="257" max="257" width="11.28515625" style="43" customWidth="1"/>
    <col min="258" max="258" width="6.7109375" style="43" customWidth="1"/>
    <col min="259" max="259" width="9.7109375" style="43" customWidth="1"/>
    <col min="260" max="508" width="9.140625" style="43"/>
    <col min="509" max="509" width="4" style="43" bestFit="1" customWidth="1"/>
    <col min="510" max="510" width="52.140625" style="43" customWidth="1"/>
    <col min="511" max="511" width="54.140625" style="43" customWidth="1"/>
    <col min="512" max="512" width="5.5703125" style="43" bestFit="1" customWidth="1"/>
    <col min="513" max="513" width="11.28515625" style="43" customWidth="1"/>
    <col min="514" max="514" width="6.7109375" style="43" customWidth="1"/>
    <col min="515" max="515" width="9.7109375" style="43" customWidth="1"/>
    <col min="516" max="764" width="9.140625" style="43"/>
    <col min="765" max="765" width="4" style="43" bestFit="1" customWidth="1"/>
    <col min="766" max="766" width="52.140625" style="43" customWidth="1"/>
    <col min="767" max="767" width="54.140625" style="43" customWidth="1"/>
    <col min="768" max="768" width="5.5703125" style="43" bestFit="1" customWidth="1"/>
    <col min="769" max="769" width="11.28515625" style="43" customWidth="1"/>
    <col min="770" max="770" width="6.7109375" style="43" customWidth="1"/>
    <col min="771" max="771" width="9.7109375" style="43" customWidth="1"/>
    <col min="772" max="1020" width="9.140625" style="43"/>
    <col min="1021" max="1021" width="4" style="43" bestFit="1" customWidth="1"/>
    <col min="1022" max="1022" width="52.140625" style="43" customWidth="1"/>
    <col min="1023" max="1023" width="54.140625" style="43" customWidth="1"/>
    <col min="1024" max="1024" width="5.5703125" style="43" bestFit="1" customWidth="1"/>
    <col min="1025" max="1025" width="11.28515625" style="43" customWidth="1"/>
    <col min="1026" max="1026" width="6.7109375" style="43" customWidth="1"/>
    <col min="1027" max="1027" width="9.7109375" style="43" customWidth="1"/>
    <col min="1028" max="1276" width="9.140625" style="43"/>
    <col min="1277" max="1277" width="4" style="43" bestFit="1" customWidth="1"/>
    <col min="1278" max="1278" width="52.140625" style="43" customWidth="1"/>
    <col min="1279" max="1279" width="54.140625" style="43" customWidth="1"/>
    <col min="1280" max="1280" width="5.5703125" style="43" bestFit="1" customWidth="1"/>
    <col min="1281" max="1281" width="11.28515625" style="43" customWidth="1"/>
    <col min="1282" max="1282" width="6.7109375" style="43" customWidth="1"/>
    <col min="1283" max="1283" width="9.7109375" style="43" customWidth="1"/>
    <col min="1284" max="1532" width="9.140625" style="43"/>
    <col min="1533" max="1533" width="4" style="43" bestFit="1" customWidth="1"/>
    <col min="1534" max="1534" width="52.140625" style="43" customWidth="1"/>
    <col min="1535" max="1535" width="54.140625" style="43" customWidth="1"/>
    <col min="1536" max="1536" width="5.5703125" style="43" bestFit="1" customWidth="1"/>
    <col min="1537" max="1537" width="11.28515625" style="43" customWidth="1"/>
    <col min="1538" max="1538" width="6.7109375" style="43" customWidth="1"/>
    <col min="1539" max="1539" width="9.7109375" style="43" customWidth="1"/>
    <col min="1540" max="1788" width="9.140625" style="43"/>
    <col min="1789" max="1789" width="4" style="43" bestFit="1" customWidth="1"/>
    <col min="1790" max="1790" width="52.140625" style="43" customWidth="1"/>
    <col min="1791" max="1791" width="54.140625" style="43" customWidth="1"/>
    <col min="1792" max="1792" width="5.5703125" style="43" bestFit="1" customWidth="1"/>
    <col min="1793" max="1793" width="11.28515625" style="43" customWidth="1"/>
    <col min="1794" max="1794" width="6.7109375" style="43" customWidth="1"/>
    <col min="1795" max="1795" width="9.7109375" style="43" customWidth="1"/>
    <col min="1796" max="2044" width="9.140625" style="43"/>
    <col min="2045" max="2045" width="4" style="43" bestFit="1" customWidth="1"/>
    <col min="2046" max="2046" width="52.140625" style="43" customWidth="1"/>
    <col min="2047" max="2047" width="54.140625" style="43" customWidth="1"/>
    <col min="2048" max="2048" width="5.5703125" style="43" bestFit="1" customWidth="1"/>
    <col min="2049" max="2049" width="11.28515625" style="43" customWidth="1"/>
    <col min="2050" max="2050" width="6.7109375" style="43" customWidth="1"/>
    <col min="2051" max="2051" width="9.7109375" style="43" customWidth="1"/>
    <col min="2052" max="2300" width="9.140625" style="43"/>
    <col min="2301" max="2301" width="4" style="43" bestFit="1" customWidth="1"/>
    <col min="2302" max="2302" width="52.140625" style="43" customWidth="1"/>
    <col min="2303" max="2303" width="54.140625" style="43" customWidth="1"/>
    <col min="2304" max="2304" width="5.5703125" style="43" bestFit="1" customWidth="1"/>
    <col min="2305" max="2305" width="11.28515625" style="43" customWidth="1"/>
    <col min="2306" max="2306" width="6.7109375" style="43" customWidth="1"/>
    <col min="2307" max="2307" width="9.7109375" style="43" customWidth="1"/>
    <col min="2308" max="2556" width="9.140625" style="43"/>
    <col min="2557" max="2557" width="4" style="43" bestFit="1" customWidth="1"/>
    <col min="2558" max="2558" width="52.140625" style="43" customWidth="1"/>
    <col min="2559" max="2559" width="54.140625" style="43" customWidth="1"/>
    <col min="2560" max="2560" width="5.5703125" style="43" bestFit="1" customWidth="1"/>
    <col min="2561" max="2561" width="11.28515625" style="43" customWidth="1"/>
    <col min="2562" max="2562" width="6.7109375" style="43" customWidth="1"/>
    <col min="2563" max="2563" width="9.7109375" style="43" customWidth="1"/>
    <col min="2564" max="2812" width="9.140625" style="43"/>
    <col min="2813" max="2813" width="4" style="43" bestFit="1" customWidth="1"/>
    <col min="2814" max="2814" width="52.140625" style="43" customWidth="1"/>
    <col min="2815" max="2815" width="54.140625" style="43" customWidth="1"/>
    <col min="2816" max="2816" width="5.5703125" style="43" bestFit="1" customWidth="1"/>
    <col min="2817" max="2817" width="11.28515625" style="43" customWidth="1"/>
    <col min="2818" max="2818" width="6.7109375" style="43" customWidth="1"/>
    <col min="2819" max="2819" width="9.7109375" style="43" customWidth="1"/>
    <col min="2820" max="3068" width="9.140625" style="43"/>
    <col min="3069" max="3069" width="4" style="43" bestFit="1" customWidth="1"/>
    <col min="3070" max="3070" width="52.140625" style="43" customWidth="1"/>
    <col min="3071" max="3071" width="54.140625" style="43" customWidth="1"/>
    <col min="3072" max="3072" width="5.5703125" style="43" bestFit="1" customWidth="1"/>
    <col min="3073" max="3073" width="11.28515625" style="43" customWidth="1"/>
    <col min="3074" max="3074" width="6.7109375" style="43" customWidth="1"/>
    <col min="3075" max="3075" width="9.7109375" style="43" customWidth="1"/>
    <col min="3076" max="3324" width="9.140625" style="43"/>
    <col min="3325" max="3325" width="4" style="43" bestFit="1" customWidth="1"/>
    <col min="3326" max="3326" width="52.140625" style="43" customWidth="1"/>
    <col min="3327" max="3327" width="54.140625" style="43" customWidth="1"/>
    <col min="3328" max="3328" width="5.5703125" style="43" bestFit="1" customWidth="1"/>
    <col min="3329" max="3329" width="11.28515625" style="43" customWidth="1"/>
    <col min="3330" max="3330" width="6.7109375" style="43" customWidth="1"/>
    <col min="3331" max="3331" width="9.7109375" style="43" customWidth="1"/>
    <col min="3332" max="3580" width="9.140625" style="43"/>
    <col min="3581" max="3581" width="4" style="43" bestFit="1" customWidth="1"/>
    <col min="3582" max="3582" width="52.140625" style="43" customWidth="1"/>
    <col min="3583" max="3583" width="54.140625" style="43" customWidth="1"/>
    <col min="3584" max="3584" width="5.5703125" style="43" bestFit="1" customWidth="1"/>
    <col min="3585" max="3585" width="11.28515625" style="43" customWidth="1"/>
    <col min="3586" max="3586" width="6.7109375" style="43" customWidth="1"/>
    <col min="3587" max="3587" width="9.7109375" style="43" customWidth="1"/>
    <col min="3588" max="3836" width="9.140625" style="43"/>
    <col min="3837" max="3837" width="4" style="43" bestFit="1" customWidth="1"/>
    <col min="3838" max="3838" width="52.140625" style="43" customWidth="1"/>
    <col min="3839" max="3839" width="54.140625" style="43" customWidth="1"/>
    <col min="3840" max="3840" width="5.5703125" style="43" bestFit="1" customWidth="1"/>
    <col min="3841" max="3841" width="11.28515625" style="43" customWidth="1"/>
    <col min="3842" max="3842" width="6.7109375" style="43" customWidth="1"/>
    <col min="3843" max="3843" width="9.7109375" style="43" customWidth="1"/>
    <col min="3844" max="4092" width="9.140625" style="43"/>
    <col min="4093" max="4093" width="4" style="43" bestFit="1" customWidth="1"/>
    <col min="4094" max="4094" width="52.140625" style="43" customWidth="1"/>
    <col min="4095" max="4095" width="54.140625" style="43" customWidth="1"/>
    <col min="4096" max="4096" width="5.5703125" style="43" bestFit="1" customWidth="1"/>
    <col min="4097" max="4097" width="11.28515625" style="43" customWidth="1"/>
    <col min="4098" max="4098" width="6.7109375" style="43" customWidth="1"/>
    <col min="4099" max="4099" width="9.7109375" style="43" customWidth="1"/>
    <col min="4100" max="4348" width="9.140625" style="43"/>
    <col min="4349" max="4349" width="4" style="43" bestFit="1" customWidth="1"/>
    <col min="4350" max="4350" width="52.140625" style="43" customWidth="1"/>
    <col min="4351" max="4351" width="54.140625" style="43" customWidth="1"/>
    <col min="4352" max="4352" width="5.5703125" style="43" bestFit="1" customWidth="1"/>
    <col min="4353" max="4353" width="11.28515625" style="43" customWidth="1"/>
    <col min="4354" max="4354" width="6.7109375" style="43" customWidth="1"/>
    <col min="4355" max="4355" width="9.7109375" style="43" customWidth="1"/>
    <col min="4356" max="4604" width="9.140625" style="43"/>
    <col min="4605" max="4605" width="4" style="43" bestFit="1" customWidth="1"/>
    <col min="4606" max="4606" width="52.140625" style="43" customWidth="1"/>
    <col min="4607" max="4607" width="54.140625" style="43" customWidth="1"/>
    <col min="4608" max="4608" width="5.5703125" style="43" bestFit="1" customWidth="1"/>
    <col min="4609" max="4609" width="11.28515625" style="43" customWidth="1"/>
    <col min="4610" max="4610" width="6.7109375" style="43" customWidth="1"/>
    <col min="4611" max="4611" width="9.7109375" style="43" customWidth="1"/>
    <col min="4612" max="4860" width="9.140625" style="43"/>
    <col min="4861" max="4861" width="4" style="43" bestFit="1" customWidth="1"/>
    <col min="4862" max="4862" width="52.140625" style="43" customWidth="1"/>
    <col min="4863" max="4863" width="54.140625" style="43" customWidth="1"/>
    <col min="4864" max="4864" width="5.5703125" style="43" bestFit="1" customWidth="1"/>
    <col min="4865" max="4865" width="11.28515625" style="43" customWidth="1"/>
    <col min="4866" max="4866" width="6.7109375" style="43" customWidth="1"/>
    <col min="4867" max="4867" width="9.7109375" style="43" customWidth="1"/>
    <col min="4868" max="5116" width="9.140625" style="43"/>
    <col min="5117" max="5117" width="4" style="43" bestFit="1" customWidth="1"/>
    <col min="5118" max="5118" width="52.140625" style="43" customWidth="1"/>
    <col min="5119" max="5119" width="54.140625" style="43" customWidth="1"/>
    <col min="5120" max="5120" width="5.5703125" style="43" bestFit="1" customWidth="1"/>
    <col min="5121" max="5121" width="11.28515625" style="43" customWidth="1"/>
    <col min="5122" max="5122" width="6.7109375" style="43" customWidth="1"/>
    <col min="5123" max="5123" width="9.7109375" style="43" customWidth="1"/>
    <col min="5124" max="5372" width="9.140625" style="43"/>
    <col min="5373" max="5373" width="4" style="43" bestFit="1" customWidth="1"/>
    <col min="5374" max="5374" width="52.140625" style="43" customWidth="1"/>
    <col min="5375" max="5375" width="54.140625" style="43" customWidth="1"/>
    <col min="5376" max="5376" width="5.5703125" style="43" bestFit="1" customWidth="1"/>
    <col min="5377" max="5377" width="11.28515625" style="43" customWidth="1"/>
    <col min="5378" max="5378" width="6.7109375" style="43" customWidth="1"/>
    <col min="5379" max="5379" width="9.7109375" style="43" customWidth="1"/>
    <col min="5380" max="5628" width="9.140625" style="43"/>
    <col min="5629" max="5629" width="4" style="43" bestFit="1" customWidth="1"/>
    <col min="5630" max="5630" width="52.140625" style="43" customWidth="1"/>
    <col min="5631" max="5631" width="54.140625" style="43" customWidth="1"/>
    <col min="5632" max="5632" width="5.5703125" style="43" bestFit="1" customWidth="1"/>
    <col min="5633" max="5633" width="11.28515625" style="43" customWidth="1"/>
    <col min="5634" max="5634" width="6.7109375" style="43" customWidth="1"/>
    <col min="5635" max="5635" width="9.7109375" style="43" customWidth="1"/>
    <col min="5636" max="5884" width="9.140625" style="43"/>
    <col min="5885" max="5885" width="4" style="43" bestFit="1" customWidth="1"/>
    <col min="5886" max="5886" width="52.140625" style="43" customWidth="1"/>
    <col min="5887" max="5887" width="54.140625" style="43" customWidth="1"/>
    <col min="5888" max="5888" width="5.5703125" style="43" bestFit="1" customWidth="1"/>
    <col min="5889" max="5889" width="11.28515625" style="43" customWidth="1"/>
    <col min="5890" max="5890" width="6.7109375" style="43" customWidth="1"/>
    <col min="5891" max="5891" width="9.7109375" style="43" customWidth="1"/>
    <col min="5892" max="6140" width="9.140625" style="43"/>
    <col min="6141" max="6141" width="4" style="43" bestFit="1" customWidth="1"/>
    <col min="6142" max="6142" width="52.140625" style="43" customWidth="1"/>
    <col min="6143" max="6143" width="54.140625" style="43" customWidth="1"/>
    <col min="6144" max="6144" width="5.5703125" style="43" bestFit="1" customWidth="1"/>
    <col min="6145" max="6145" width="11.28515625" style="43" customWidth="1"/>
    <col min="6146" max="6146" width="6.7109375" style="43" customWidth="1"/>
    <col min="6147" max="6147" width="9.7109375" style="43" customWidth="1"/>
    <col min="6148" max="6396" width="9.140625" style="43"/>
    <col min="6397" max="6397" width="4" style="43" bestFit="1" customWidth="1"/>
    <col min="6398" max="6398" width="52.140625" style="43" customWidth="1"/>
    <col min="6399" max="6399" width="54.140625" style="43" customWidth="1"/>
    <col min="6400" max="6400" width="5.5703125" style="43" bestFit="1" customWidth="1"/>
    <col min="6401" max="6401" width="11.28515625" style="43" customWidth="1"/>
    <col min="6402" max="6402" width="6.7109375" style="43" customWidth="1"/>
    <col min="6403" max="6403" width="9.7109375" style="43" customWidth="1"/>
    <col min="6404" max="6652" width="9.140625" style="43"/>
    <col min="6653" max="6653" width="4" style="43" bestFit="1" customWidth="1"/>
    <col min="6654" max="6654" width="52.140625" style="43" customWidth="1"/>
    <col min="6655" max="6655" width="54.140625" style="43" customWidth="1"/>
    <col min="6656" max="6656" width="5.5703125" style="43" bestFit="1" customWidth="1"/>
    <col min="6657" max="6657" width="11.28515625" style="43" customWidth="1"/>
    <col min="6658" max="6658" width="6.7109375" style="43" customWidth="1"/>
    <col min="6659" max="6659" width="9.7109375" style="43" customWidth="1"/>
    <col min="6660" max="6908" width="9.140625" style="43"/>
    <col min="6909" max="6909" width="4" style="43" bestFit="1" customWidth="1"/>
    <col min="6910" max="6910" width="52.140625" style="43" customWidth="1"/>
    <col min="6911" max="6911" width="54.140625" style="43" customWidth="1"/>
    <col min="6912" max="6912" width="5.5703125" style="43" bestFit="1" customWidth="1"/>
    <col min="6913" max="6913" width="11.28515625" style="43" customWidth="1"/>
    <col min="6914" max="6914" width="6.7109375" style="43" customWidth="1"/>
    <col min="6915" max="6915" width="9.7109375" style="43" customWidth="1"/>
    <col min="6916" max="7164" width="9.140625" style="43"/>
    <col min="7165" max="7165" width="4" style="43" bestFit="1" customWidth="1"/>
    <col min="7166" max="7166" width="52.140625" style="43" customWidth="1"/>
    <col min="7167" max="7167" width="54.140625" style="43" customWidth="1"/>
    <col min="7168" max="7168" width="5.5703125" style="43" bestFit="1" customWidth="1"/>
    <col min="7169" max="7169" width="11.28515625" style="43" customWidth="1"/>
    <col min="7170" max="7170" width="6.7109375" style="43" customWidth="1"/>
    <col min="7171" max="7171" width="9.7109375" style="43" customWidth="1"/>
    <col min="7172" max="7420" width="9.140625" style="43"/>
    <col min="7421" max="7421" width="4" style="43" bestFit="1" customWidth="1"/>
    <col min="7422" max="7422" width="52.140625" style="43" customWidth="1"/>
    <col min="7423" max="7423" width="54.140625" style="43" customWidth="1"/>
    <col min="7424" max="7424" width="5.5703125" style="43" bestFit="1" customWidth="1"/>
    <col min="7425" max="7425" width="11.28515625" style="43" customWidth="1"/>
    <col min="7426" max="7426" width="6.7109375" style="43" customWidth="1"/>
    <col min="7427" max="7427" width="9.7109375" style="43" customWidth="1"/>
    <col min="7428" max="7676" width="9.140625" style="43"/>
    <col min="7677" max="7677" width="4" style="43" bestFit="1" customWidth="1"/>
    <col min="7678" max="7678" width="52.140625" style="43" customWidth="1"/>
    <col min="7679" max="7679" width="54.140625" style="43" customWidth="1"/>
    <col min="7680" max="7680" width="5.5703125" style="43" bestFit="1" customWidth="1"/>
    <col min="7681" max="7681" width="11.28515625" style="43" customWidth="1"/>
    <col min="7682" max="7682" width="6.7109375" style="43" customWidth="1"/>
    <col min="7683" max="7683" width="9.7109375" style="43" customWidth="1"/>
    <col min="7684" max="7932" width="9.140625" style="43"/>
    <col min="7933" max="7933" width="4" style="43" bestFit="1" customWidth="1"/>
    <col min="7934" max="7934" width="52.140625" style="43" customWidth="1"/>
    <col min="7935" max="7935" width="54.140625" style="43" customWidth="1"/>
    <col min="7936" max="7936" width="5.5703125" style="43" bestFit="1" customWidth="1"/>
    <col min="7937" max="7937" width="11.28515625" style="43" customWidth="1"/>
    <col min="7938" max="7938" width="6.7109375" style="43" customWidth="1"/>
    <col min="7939" max="7939" width="9.7109375" style="43" customWidth="1"/>
    <col min="7940" max="8188" width="9.140625" style="43"/>
    <col min="8189" max="8189" width="4" style="43" bestFit="1" customWidth="1"/>
    <col min="8190" max="8190" width="52.140625" style="43" customWidth="1"/>
    <col min="8191" max="8191" width="54.140625" style="43" customWidth="1"/>
    <col min="8192" max="8192" width="5.5703125" style="43" bestFit="1" customWidth="1"/>
    <col min="8193" max="8193" width="11.28515625" style="43" customWidth="1"/>
    <col min="8194" max="8194" width="6.7109375" style="43" customWidth="1"/>
    <col min="8195" max="8195" width="9.7109375" style="43" customWidth="1"/>
    <col min="8196" max="8444" width="9.140625" style="43"/>
    <col min="8445" max="8445" width="4" style="43" bestFit="1" customWidth="1"/>
    <col min="8446" max="8446" width="52.140625" style="43" customWidth="1"/>
    <col min="8447" max="8447" width="54.140625" style="43" customWidth="1"/>
    <col min="8448" max="8448" width="5.5703125" style="43" bestFit="1" customWidth="1"/>
    <col min="8449" max="8449" width="11.28515625" style="43" customWidth="1"/>
    <col min="8450" max="8450" width="6.7109375" style="43" customWidth="1"/>
    <col min="8451" max="8451" width="9.7109375" style="43" customWidth="1"/>
    <col min="8452" max="8700" width="9.140625" style="43"/>
    <col min="8701" max="8701" width="4" style="43" bestFit="1" customWidth="1"/>
    <col min="8702" max="8702" width="52.140625" style="43" customWidth="1"/>
    <col min="8703" max="8703" width="54.140625" style="43" customWidth="1"/>
    <col min="8704" max="8704" width="5.5703125" style="43" bestFit="1" customWidth="1"/>
    <col min="8705" max="8705" width="11.28515625" style="43" customWidth="1"/>
    <col min="8706" max="8706" width="6.7109375" style="43" customWidth="1"/>
    <col min="8707" max="8707" width="9.7109375" style="43" customWidth="1"/>
    <col min="8708" max="8956" width="9.140625" style="43"/>
    <col min="8957" max="8957" width="4" style="43" bestFit="1" customWidth="1"/>
    <col min="8958" max="8958" width="52.140625" style="43" customWidth="1"/>
    <col min="8959" max="8959" width="54.140625" style="43" customWidth="1"/>
    <col min="8960" max="8960" width="5.5703125" style="43" bestFit="1" customWidth="1"/>
    <col min="8961" max="8961" width="11.28515625" style="43" customWidth="1"/>
    <col min="8962" max="8962" width="6.7109375" style="43" customWidth="1"/>
    <col min="8963" max="8963" width="9.7109375" style="43" customWidth="1"/>
    <col min="8964" max="9212" width="9.140625" style="43"/>
    <col min="9213" max="9213" width="4" style="43" bestFit="1" customWidth="1"/>
    <col min="9214" max="9214" width="52.140625" style="43" customWidth="1"/>
    <col min="9215" max="9215" width="54.140625" style="43" customWidth="1"/>
    <col min="9216" max="9216" width="5.5703125" style="43" bestFit="1" customWidth="1"/>
    <col min="9217" max="9217" width="11.28515625" style="43" customWidth="1"/>
    <col min="9218" max="9218" width="6.7109375" style="43" customWidth="1"/>
    <col min="9219" max="9219" width="9.7109375" style="43" customWidth="1"/>
    <col min="9220" max="9468" width="9.140625" style="43"/>
    <col min="9469" max="9469" width="4" style="43" bestFit="1" customWidth="1"/>
    <col min="9470" max="9470" width="52.140625" style="43" customWidth="1"/>
    <col min="9471" max="9471" width="54.140625" style="43" customWidth="1"/>
    <col min="9472" max="9472" width="5.5703125" style="43" bestFit="1" customWidth="1"/>
    <col min="9473" max="9473" width="11.28515625" style="43" customWidth="1"/>
    <col min="9474" max="9474" width="6.7109375" style="43" customWidth="1"/>
    <col min="9475" max="9475" width="9.7109375" style="43" customWidth="1"/>
    <col min="9476" max="9724" width="9.140625" style="43"/>
    <col min="9725" max="9725" width="4" style="43" bestFit="1" customWidth="1"/>
    <col min="9726" max="9726" width="52.140625" style="43" customWidth="1"/>
    <col min="9727" max="9727" width="54.140625" style="43" customWidth="1"/>
    <col min="9728" max="9728" width="5.5703125" style="43" bestFit="1" customWidth="1"/>
    <col min="9729" max="9729" width="11.28515625" style="43" customWidth="1"/>
    <col min="9730" max="9730" width="6.7109375" style="43" customWidth="1"/>
    <col min="9731" max="9731" width="9.7109375" style="43" customWidth="1"/>
    <col min="9732" max="9980" width="9.140625" style="43"/>
    <col min="9981" max="9981" width="4" style="43" bestFit="1" customWidth="1"/>
    <col min="9982" max="9982" width="52.140625" style="43" customWidth="1"/>
    <col min="9983" max="9983" width="54.140625" style="43" customWidth="1"/>
    <col min="9984" max="9984" width="5.5703125" style="43" bestFit="1" customWidth="1"/>
    <col min="9985" max="9985" width="11.28515625" style="43" customWidth="1"/>
    <col min="9986" max="9986" width="6.7109375" style="43" customWidth="1"/>
    <col min="9987" max="9987" width="9.7109375" style="43" customWidth="1"/>
    <col min="9988" max="10236" width="9.140625" style="43"/>
    <col min="10237" max="10237" width="4" style="43" bestFit="1" customWidth="1"/>
    <col min="10238" max="10238" width="52.140625" style="43" customWidth="1"/>
    <col min="10239" max="10239" width="54.140625" style="43" customWidth="1"/>
    <col min="10240" max="10240" width="5.5703125" style="43" bestFit="1" customWidth="1"/>
    <col min="10241" max="10241" width="11.28515625" style="43" customWidth="1"/>
    <col min="10242" max="10242" width="6.7109375" style="43" customWidth="1"/>
    <col min="10243" max="10243" width="9.7109375" style="43" customWidth="1"/>
    <col min="10244" max="10492" width="9.140625" style="43"/>
    <col min="10493" max="10493" width="4" style="43" bestFit="1" customWidth="1"/>
    <col min="10494" max="10494" width="52.140625" style="43" customWidth="1"/>
    <col min="10495" max="10495" width="54.140625" style="43" customWidth="1"/>
    <col min="10496" max="10496" width="5.5703125" style="43" bestFit="1" customWidth="1"/>
    <col min="10497" max="10497" width="11.28515625" style="43" customWidth="1"/>
    <col min="10498" max="10498" width="6.7109375" style="43" customWidth="1"/>
    <col min="10499" max="10499" width="9.7109375" style="43" customWidth="1"/>
    <col min="10500" max="10748" width="9.140625" style="43"/>
    <col min="10749" max="10749" width="4" style="43" bestFit="1" customWidth="1"/>
    <col min="10750" max="10750" width="52.140625" style="43" customWidth="1"/>
    <col min="10751" max="10751" width="54.140625" style="43" customWidth="1"/>
    <col min="10752" max="10752" width="5.5703125" style="43" bestFit="1" customWidth="1"/>
    <col min="10753" max="10753" width="11.28515625" style="43" customWidth="1"/>
    <col min="10754" max="10754" width="6.7109375" style="43" customWidth="1"/>
    <col min="10755" max="10755" width="9.7109375" style="43" customWidth="1"/>
    <col min="10756" max="11004" width="9.140625" style="43"/>
    <col min="11005" max="11005" width="4" style="43" bestFit="1" customWidth="1"/>
    <col min="11006" max="11006" width="52.140625" style="43" customWidth="1"/>
    <col min="11007" max="11007" width="54.140625" style="43" customWidth="1"/>
    <col min="11008" max="11008" width="5.5703125" style="43" bestFit="1" customWidth="1"/>
    <col min="11009" max="11009" width="11.28515625" style="43" customWidth="1"/>
    <col min="11010" max="11010" width="6.7109375" style="43" customWidth="1"/>
    <col min="11011" max="11011" width="9.7109375" style="43" customWidth="1"/>
    <col min="11012" max="11260" width="9.140625" style="43"/>
    <col min="11261" max="11261" width="4" style="43" bestFit="1" customWidth="1"/>
    <col min="11262" max="11262" width="52.140625" style="43" customWidth="1"/>
    <col min="11263" max="11263" width="54.140625" style="43" customWidth="1"/>
    <col min="11264" max="11264" width="5.5703125" style="43" bestFit="1" customWidth="1"/>
    <col min="11265" max="11265" width="11.28515625" style="43" customWidth="1"/>
    <col min="11266" max="11266" width="6.7109375" style="43" customWidth="1"/>
    <col min="11267" max="11267" width="9.7109375" style="43" customWidth="1"/>
    <col min="11268" max="11516" width="9.140625" style="43"/>
    <col min="11517" max="11517" width="4" style="43" bestFit="1" customWidth="1"/>
    <col min="11518" max="11518" width="52.140625" style="43" customWidth="1"/>
    <col min="11519" max="11519" width="54.140625" style="43" customWidth="1"/>
    <col min="11520" max="11520" width="5.5703125" style="43" bestFit="1" customWidth="1"/>
    <col min="11521" max="11521" width="11.28515625" style="43" customWidth="1"/>
    <col min="11522" max="11522" width="6.7109375" style="43" customWidth="1"/>
    <col min="11523" max="11523" width="9.7109375" style="43" customWidth="1"/>
    <col min="11524" max="11772" width="9.140625" style="43"/>
    <col min="11773" max="11773" width="4" style="43" bestFit="1" customWidth="1"/>
    <col min="11774" max="11774" width="52.140625" style="43" customWidth="1"/>
    <col min="11775" max="11775" width="54.140625" style="43" customWidth="1"/>
    <col min="11776" max="11776" width="5.5703125" style="43" bestFit="1" customWidth="1"/>
    <col min="11777" max="11777" width="11.28515625" style="43" customWidth="1"/>
    <col min="11778" max="11778" width="6.7109375" style="43" customWidth="1"/>
    <col min="11779" max="11779" width="9.7109375" style="43" customWidth="1"/>
    <col min="11780" max="12028" width="9.140625" style="43"/>
    <col min="12029" max="12029" width="4" style="43" bestFit="1" customWidth="1"/>
    <col min="12030" max="12030" width="52.140625" style="43" customWidth="1"/>
    <col min="12031" max="12031" width="54.140625" style="43" customWidth="1"/>
    <col min="12032" max="12032" width="5.5703125" style="43" bestFit="1" customWidth="1"/>
    <col min="12033" max="12033" width="11.28515625" style="43" customWidth="1"/>
    <col min="12034" max="12034" width="6.7109375" style="43" customWidth="1"/>
    <col min="12035" max="12035" width="9.7109375" style="43" customWidth="1"/>
    <col min="12036" max="12284" width="9.140625" style="43"/>
    <col min="12285" max="12285" width="4" style="43" bestFit="1" customWidth="1"/>
    <col min="12286" max="12286" width="52.140625" style="43" customWidth="1"/>
    <col min="12287" max="12287" width="54.140625" style="43" customWidth="1"/>
    <col min="12288" max="12288" width="5.5703125" style="43" bestFit="1" customWidth="1"/>
    <col min="12289" max="12289" width="11.28515625" style="43" customWidth="1"/>
    <col min="12290" max="12290" width="6.7109375" style="43" customWidth="1"/>
    <col min="12291" max="12291" width="9.7109375" style="43" customWidth="1"/>
    <col min="12292" max="12540" width="9.140625" style="43"/>
    <col min="12541" max="12541" width="4" style="43" bestFit="1" customWidth="1"/>
    <col min="12542" max="12542" width="52.140625" style="43" customWidth="1"/>
    <col min="12543" max="12543" width="54.140625" style="43" customWidth="1"/>
    <col min="12544" max="12544" width="5.5703125" style="43" bestFit="1" customWidth="1"/>
    <col min="12545" max="12545" width="11.28515625" style="43" customWidth="1"/>
    <col min="12546" max="12546" width="6.7109375" style="43" customWidth="1"/>
    <col min="12547" max="12547" width="9.7109375" style="43" customWidth="1"/>
    <col min="12548" max="12796" width="9.140625" style="43"/>
    <col min="12797" max="12797" width="4" style="43" bestFit="1" customWidth="1"/>
    <col min="12798" max="12798" width="52.140625" style="43" customWidth="1"/>
    <col min="12799" max="12799" width="54.140625" style="43" customWidth="1"/>
    <col min="12800" max="12800" width="5.5703125" style="43" bestFit="1" customWidth="1"/>
    <col min="12801" max="12801" width="11.28515625" style="43" customWidth="1"/>
    <col min="12802" max="12802" width="6.7109375" style="43" customWidth="1"/>
    <col min="12803" max="12803" width="9.7109375" style="43" customWidth="1"/>
    <col min="12804" max="13052" width="9.140625" style="43"/>
    <col min="13053" max="13053" width="4" style="43" bestFit="1" customWidth="1"/>
    <col min="13054" max="13054" width="52.140625" style="43" customWidth="1"/>
    <col min="13055" max="13055" width="54.140625" style="43" customWidth="1"/>
    <col min="13056" max="13056" width="5.5703125" style="43" bestFit="1" customWidth="1"/>
    <col min="13057" max="13057" width="11.28515625" style="43" customWidth="1"/>
    <col min="13058" max="13058" width="6.7109375" style="43" customWidth="1"/>
    <col min="13059" max="13059" width="9.7109375" style="43" customWidth="1"/>
    <col min="13060" max="13308" width="9.140625" style="43"/>
    <col min="13309" max="13309" width="4" style="43" bestFit="1" customWidth="1"/>
    <col min="13310" max="13310" width="52.140625" style="43" customWidth="1"/>
    <col min="13311" max="13311" width="54.140625" style="43" customWidth="1"/>
    <col min="13312" max="13312" width="5.5703125" style="43" bestFit="1" customWidth="1"/>
    <col min="13313" max="13313" width="11.28515625" style="43" customWidth="1"/>
    <col min="13314" max="13314" width="6.7109375" style="43" customWidth="1"/>
    <col min="13315" max="13315" width="9.7109375" style="43" customWidth="1"/>
    <col min="13316" max="13564" width="9.140625" style="43"/>
    <col min="13565" max="13565" width="4" style="43" bestFit="1" customWidth="1"/>
    <col min="13566" max="13566" width="52.140625" style="43" customWidth="1"/>
    <col min="13567" max="13567" width="54.140625" style="43" customWidth="1"/>
    <col min="13568" max="13568" width="5.5703125" style="43" bestFit="1" customWidth="1"/>
    <col min="13569" max="13569" width="11.28515625" style="43" customWidth="1"/>
    <col min="13570" max="13570" width="6.7109375" style="43" customWidth="1"/>
    <col min="13571" max="13571" width="9.7109375" style="43" customWidth="1"/>
    <col min="13572" max="13820" width="9.140625" style="43"/>
    <col min="13821" max="13821" width="4" style="43" bestFit="1" customWidth="1"/>
    <col min="13822" max="13822" width="52.140625" style="43" customWidth="1"/>
    <col min="13823" max="13823" width="54.140625" style="43" customWidth="1"/>
    <col min="13824" max="13824" width="5.5703125" style="43" bestFit="1" customWidth="1"/>
    <col min="13825" max="13825" width="11.28515625" style="43" customWidth="1"/>
    <col min="13826" max="13826" width="6.7109375" style="43" customWidth="1"/>
    <col min="13827" max="13827" width="9.7109375" style="43" customWidth="1"/>
    <col min="13828" max="14076" width="9.140625" style="43"/>
    <col min="14077" max="14077" width="4" style="43" bestFit="1" customWidth="1"/>
    <col min="14078" max="14078" width="52.140625" style="43" customWidth="1"/>
    <col min="14079" max="14079" width="54.140625" style="43" customWidth="1"/>
    <col min="14080" max="14080" width="5.5703125" style="43" bestFit="1" customWidth="1"/>
    <col min="14081" max="14081" width="11.28515625" style="43" customWidth="1"/>
    <col min="14082" max="14082" width="6.7109375" style="43" customWidth="1"/>
    <col min="14083" max="14083" width="9.7109375" style="43" customWidth="1"/>
    <col min="14084" max="14332" width="9.140625" style="43"/>
    <col min="14333" max="14333" width="4" style="43" bestFit="1" customWidth="1"/>
    <col min="14334" max="14334" width="52.140625" style="43" customWidth="1"/>
    <col min="14335" max="14335" width="54.140625" style="43" customWidth="1"/>
    <col min="14336" max="14336" width="5.5703125" style="43" bestFit="1" customWidth="1"/>
    <col min="14337" max="14337" width="11.28515625" style="43" customWidth="1"/>
    <col min="14338" max="14338" width="6.7109375" style="43" customWidth="1"/>
    <col min="14339" max="14339" width="9.7109375" style="43" customWidth="1"/>
    <col min="14340" max="14588" width="9.140625" style="43"/>
    <col min="14589" max="14589" width="4" style="43" bestFit="1" customWidth="1"/>
    <col min="14590" max="14590" width="52.140625" style="43" customWidth="1"/>
    <col min="14591" max="14591" width="54.140625" style="43" customWidth="1"/>
    <col min="14592" max="14592" width="5.5703125" style="43" bestFit="1" customWidth="1"/>
    <col min="14593" max="14593" width="11.28515625" style="43" customWidth="1"/>
    <col min="14594" max="14594" width="6.7109375" style="43" customWidth="1"/>
    <col min="14595" max="14595" width="9.7109375" style="43" customWidth="1"/>
    <col min="14596" max="14844" width="9.140625" style="43"/>
    <col min="14845" max="14845" width="4" style="43" bestFit="1" customWidth="1"/>
    <col min="14846" max="14846" width="52.140625" style="43" customWidth="1"/>
    <col min="14847" max="14847" width="54.140625" style="43" customWidth="1"/>
    <col min="14848" max="14848" width="5.5703125" style="43" bestFit="1" customWidth="1"/>
    <col min="14849" max="14849" width="11.28515625" style="43" customWidth="1"/>
    <col min="14850" max="14850" width="6.7109375" style="43" customWidth="1"/>
    <col min="14851" max="14851" width="9.7109375" style="43" customWidth="1"/>
    <col min="14852" max="15100" width="9.140625" style="43"/>
    <col min="15101" max="15101" width="4" style="43" bestFit="1" customWidth="1"/>
    <col min="15102" max="15102" width="52.140625" style="43" customWidth="1"/>
    <col min="15103" max="15103" width="54.140625" style="43" customWidth="1"/>
    <col min="15104" max="15104" width="5.5703125" style="43" bestFit="1" customWidth="1"/>
    <col min="15105" max="15105" width="11.28515625" style="43" customWidth="1"/>
    <col min="15106" max="15106" width="6.7109375" style="43" customWidth="1"/>
    <col min="15107" max="15107" width="9.7109375" style="43" customWidth="1"/>
    <col min="15108" max="15356" width="9.140625" style="43"/>
    <col min="15357" max="15357" width="4" style="43" bestFit="1" customWidth="1"/>
    <col min="15358" max="15358" width="52.140625" style="43" customWidth="1"/>
    <col min="15359" max="15359" width="54.140625" style="43" customWidth="1"/>
    <col min="15360" max="15360" width="5.5703125" style="43" bestFit="1" customWidth="1"/>
    <col min="15361" max="15361" width="11.28515625" style="43" customWidth="1"/>
    <col min="15362" max="15362" width="6.7109375" style="43" customWidth="1"/>
    <col min="15363" max="15363" width="9.7109375" style="43" customWidth="1"/>
    <col min="15364" max="15612" width="9.140625" style="43"/>
    <col min="15613" max="15613" width="4" style="43" bestFit="1" customWidth="1"/>
    <col min="15614" max="15614" width="52.140625" style="43" customWidth="1"/>
    <col min="15615" max="15615" width="54.140625" style="43" customWidth="1"/>
    <col min="15616" max="15616" width="5.5703125" style="43" bestFit="1" customWidth="1"/>
    <col min="15617" max="15617" width="11.28515625" style="43" customWidth="1"/>
    <col min="15618" max="15618" width="6.7109375" style="43" customWidth="1"/>
    <col min="15619" max="15619" width="9.7109375" style="43" customWidth="1"/>
    <col min="15620" max="15868" width="9.140625" style="43"/>
    <col min="15869" max="15869" width="4" style="43" bestFit="1" customWidth="1"/>
    <col min="15870" max="15870" width="52.140625" style="43" customWidth="1"/>
    <col min="15871" max="15871" width="54.140625" style="43" customWidth="1"/>
    <col min="15872" max="15872" width="5.5703125" style="43" bestFit="1" customWidth="1"/>
    <col min="15873" max="15873" width="11.28515625" style="43" customWidth="1"/>
    <col min="15874" max="15874" width="6.7109375" style="43" customWidth="1"/>
    <col min="15875" max="15875" width="9.7109375" style="43" customWidth="1"/>
    <col min="15876" max="16124" width="9.140625" style="43"/>
    <col min="16125" max="16125" width="4" style="43" bestFit="1" customWidth="1"/>
    <col min="16126" max="16126" width="52.140625" style="43" customWidth="1"/>
    <col min="16127" max="16127" width="54.140625" style="43" customWidth="1"/>
    <col min="16128" max="16128" width="5.5703125" style="43" bestFit="1" customWidth="1"/>
    <col min="16129" max="16129" width="11.28515625" style="43" customWidth="1"/>
    <col min="16130" max="16130" width="6.7109375" style="43" customWidth="1"/>
    <col min="16131" max="16131" width="9.7109375" style="43" customWidth="1"/>
    <col min="16132" max="16384" width="9.140625" style="43"/>
  </cols>
  <sheetData>
    <row r="1" spans="1:3" x14ac:dyDescent="0.2">
      <c r="B1" s="44" t="s">
        <v>63</v>
      </c>
      <c r="C1" s="45" t="str">
        <f>C4</f>
        <v>company name</v>
      </c>
    </row>
    <row r="2" spans="1:3" ht="13.5" thickBot="1" x14ac:dyDescent="0.25">
      <c r="A2" s="47" t="s">
        <v>64</v>
      </c>
      <c r="B2" s="46" t="s">
        <v>81</v>
      </c>
      <c r="C2" s="46" t="s">
        <v>65</v>
      </c>
    </row>
    <row r="3" spans="1:3" ht="16.5" thickBot="1" x14ac:dyDescent="0.3">
      <c r="A3" s="48">
        <v>1</v>
      </c>
      <c r="B3" s="49" t="s">
        <v>66</v>
      </c>
      <c r="C3" s="59" t="s">
        <v>82</v>
      </c>
    </row>
    <row r="4" spans="1:3" x14ac:dyDescent="0.2">
      <c r="A4" s="56">
        <v>2</v>
      </c>
      <c r="B4" s="57" t="s">
        <v>67</v>
      </c>
      <c r="C4" s="58" t="s">
        <v>79</v>
      </c>
    </row>
    <row r="5" spans="1:3" x14ac:dyDescent="0.2">
      <c r="A5" s="51">
        <v>3</v>
      </c>
      <c r="B5" s="52" t="s">
        <v>68</v>
      </c>
      <c r="C5" s="53"/>
    </row>
    <row r="6" spans="1:3" x14ac:dyDescent="0.2">
      <c r="A6" s="50">
        <v>4</v>
      </c>
      <c r="B6" s="52" t="s">
        <v>69</v>
      </c>
      <c r="C6" s="54"/>
    </row>
    <row r="7" spans="1:3" x14ac:dyDescent="0.2">
      <c r="A7" s="51">
        <v>5</v>
      </c>
      <c r="B7" s="52" t="s">
        <v>70</v>
      </c>
      <c r="C7" s="53"/>
    </row>
    <row r="8" spans="1:3" x14ac:dyDescent="0.2">
      <c r="A8" s="51">
        <v>6</v>
      </c>
      <c r="B8" s="52" t="s">
        <v>71</v>
      </c>
      <c r="C8" s="53"/>
    </row>
    <row r="9" spans="1:3" x14ac:dyDescent="0.2">
      <c r="A9" s="50">
        <v>7</v>
      </c>
      <c r="B9" s="52" t="s">
        <v>72</v>
      </c>
      <c r="C9" s="53"/>
    </row>
    <row r="10" spans="1:3" x14ac:dyDescent="0.2">
      <c r="A10" s="51">
        <v>8</v>
      </c>
      <c r="B10" s="52" t="s">
        <v>73</v>
      </c>
      <c r="C10" s="53"/>
    </row>
    <row r="11" spans="1:3" x14ac:dyDescent="0.2">
      <c r="A11" s="51">
        <v>9</v>
      </c>
      <c r="B11" s="55" t="s">
        <v>74</v>
      </c>
      <c r="C11" s="53"/>
    </row>
    <row r="12" spans="1:3" x14ac:dyDescent="0.2">
      <c r="A12" s="50">
        <v>10</v>
      </c>
      <c r="B12" s="52" t="s">
        <v>75</v>
      </c>
      <c r="C12" s="53"/>
    </row>
    <row r="13" spans="1:3" x14ac:dyDescent="0.2">
      <c r="A13" s="51">
        <v>11</v>
      </c>
      <c r="B13" s="52" t="s">
        <v>76</v>
      </c>
      <c r="C13" s="53"/>
    </row>
    <row r="14" spans="1:3" x14ac:dyDescent="0.2">
      <c r="A14" s="51">
        <v>12</v>
      </c>
      <c r="B14" s="52" t="s">
        <v>77</v>
      </c>
      <c r="C14" s="53"/>
    </row>
    <row r="15" spans="1:3" ht="25.5" x14ac:dyDescent="0.2">
      <c r="A15" s="50">
        <v>13</v>
      </c>
      <c r="B15" s="55" t="s">
        <v>84</v>
      </c>
      <c r="C15" s="53"/>
    </row>
    <row r="16" spans="1:3" x14ac:dyDescent="0.2">
      <c r="A16" s="51">
        <v>14</v>
      </c>
      <c r="B16" s="55" t="s">
        <v>85</v>
      </c>
      <c r="C16" s="53"/>
    </row>
    <row r="17" spans="1:3" x14ac:dyDescent="0.2">
      <c r="A17" s="51">
        <v>15</v>
      </c>
      <c r="B17" s="52" t="s">
        <v>78</v>
      </c>
      <c r="C17" s="53"/>
    </row>
    <row r="18" spans="1:3" ht="25.5" x14ac:dyDescent="0.2">
      <c r="A18" s="50">
        <v>16</v>
      </c>
      <c r="B18" s="55" t="s">
        <v>83</v>
      </c>
      <c r="C18" s="53"/>
    </row>
    <row r="19" spans="1:3" x14ac:dyDescent="0.2">
      <c r="A19" s="51">
        <v>17</v>
      </c>
      <c r="B19" s="52" t="s">
        <v>80</v>
      </c>
      <c r="C19" s="53"/>
    </row>
    <row r="20" spans="1:3" x14ac:dyDescent="0.2">
      <c r="A20" s="51">
        <v>18</v>
      </c>
      <c r="B20" s="55" t="s">
        <v>86</v>
      </c>
      <c r="C20" s="53"/>
    </row>
  </sheetData>
  <sheetProtection selectLockedCells="1"/>
  <printOptions gridLines="1" gridLinesSet="0"/>
  <pageMargins left="0.5" right="0.5" top="0.75" bottom="0.75" header="0.5" footer="0.5"/>
  <pageSetup orientation="landscape" horizontalDpi="300" verticalDpi="300" r:id="rId1"/>
  <headerFooter alignWithMargins="0">
    <oddHeader xml:space="preserve">&amp;LEPS, Inc.&amp;REvaluation Criteria Matrix
</oddHeader>
    <oddFooter>&amp;L&amp;F&amp;C&amp;A&amp;RPage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4" sqref="H4"/>
    </sheetView>
  </sheetViews>
  <sheetFormatPr defaultRowHeight="15" x14ac:dyDescent="0.25"/>
  <cols>
    <col min="1" max="1" width="7.140625" bestFit="1" customWidth="1"/>
    <col min="2" max="2" width="5" bestFit="1" customWidth="1"/>
    <col min="3" max="3" width="20.7109375" bestFit="1" customWidth="1"/>
    <col min="4" max="4" width="57.42578125" bestFit="1" customWidth="1"/>
    <col min="5" max="5" width="0" hidden="1" customWidth="1"/>
    <col min="6" max="6" width="8.5703125" style="5" bestFit="1" customWidth="1"/>
    <col min="7" max="7" width="9.140625" style="5" bestFit="1" customWidth="1"/>
    <col min="8" max="8" width="8.42578125" bestFit="1" customWidth="1"/>
    <col min="9" max="9" width="8.7109375" bestFit="1" customWidth="1"/>
    <col min="10" max="10" width="11.28515625" bestFit="1" customWidth="1"/>
    <col min="11" max="11" width="8.7109375" bestFit="1" customWidth="1"/>
  </cols>
  <sheetData>
    <row r="1" spans="1:11" x14ac:dyDescent="0.25">
      <c r="A1" s="41"/>
      <c r="B1" s="41"/>
      <c r="C1" s="41"/>
      <c r="G1" s="6"/>
      <c r="I1" s="35">
        <v>0.35</v>
      </c>
    </row>
    <row r="2" spans="1:11" x14ac:dyDescent="0.25">
      <c r="D2" s="36"/>
      <c r="E2" s="36"/>
      <c r="F2" s="13"/>
    </row>
    <row r="3" spans="1:11" ht="26.25" x14ac:dyDescent="0.25">
      <c r="A3" s="3" t="s">
        <v>19</v>
      </c>
      <c r="B3" s="4" t="s">
        <v>22</v>
      </c>
      <c r="C3" s="4" t="s">
        <v>20</v>
      </c>
      <c r="D3" s="4" t="s">
        <v>21</v>
      </c>
      <c r="E3" s="4"/>
      <c r="F3" s="37" t="s">
        <v>58</v>
      </c>
      <c r="G3" s="37" t="s">
        <v>59</v>
      </c>
      <c r="H3" s="37" t="s">
        <v>56</v>
      </c>
      <c r="I3" s="37" t="s">
        <v>60</v>
      </c>
      <c r="J3" s="38" t="s">
        <v>61</v>
      </c>
      <c r="K3" s="38" t="s">
        <v>62</v>
      </c>
    </row>
    <row r="4" spans="1:11" x14ac:dyDescent="0.25">
      <c r="A4" s="1" t="s">
        <v>0</v>
      </c>
      <c r="B4" s="1">
        <v>1</v>
      </c>
      <c r="C4" s="1" t="s">
        <v>1</v>
      </c>
      <c r="D4" s="1" t="s">
        <v>2</v>
      </c>
      <c r="E4" s="1"/>
      <c r="F4" s="33">
        <v>41821</v>
      </c>
      <c r="G4" s="33">
        <v>42185</v>
      </c>
      <c r="H4" s="34">
        <v>10</v>
      </c>
      <c r="I4" s="39">
        <f>H4*(1-$I$1)*B4</f>
        <v>6.5</v>
      </c>
      <c r="J4" s="39">
        <f t="shared" ref="J4:J26" si="0">I4</f>
        <v>6.5</v>
      </c>
      <c r="K4" s="39">
        <v>0</v>
      </c>
    </row>
    <row r="5" spans="1:11" x14ac:dyDescent="0.25">
      <c r="A5" s="1" t="s">
        <v>0</v>
      </c>
      <c r="B5" s="1">
        <v>1</v>
      </c>
      <c r="C5" s="1" t="s">
        <v>1</v>
      </c>
      <c r="D5" s="1" t="s">
        <v>2</v>
      </c>
      <c r="E5" s="1"/>
      <c r="F5" s="33">
        <v>41821</v>
      </c>
      <c r="G5" s="33">
        <v>42185</v>
      </c>
      <c r="H5" s="34">
        <v>10</v>
      </c>
      <c r="I5" s="39">
        <f>H5*(1-$I$1)*B5</f>
        <v>6.5</v>
      </c>
      <c r="J5" s="39">
        <f t="shared" si="0"/>
        <v>6.5</v>
      </c>
      <c r="K5" s="39">
        <v>0</v>
      </c>
    </row>
    <row r="6" spans="1:11" x14ac:dyDescent="0.25">
      <c r="A6" s="1" t="s">
        <v>0</v>
      </c>
      <c r="B6" s="1">
        <v>1</v>
      </c>
      <c r="C6" s="1" t="s">
        <v>3</v>
      </c>
      <c r="D6" s="1" t="s">
        <v>4</v>
      </c>
      <c r="E6" s="1"/>
      <c r="F6" s="33">
        <v>41821</v>
      </c>
      <c r="G6" s="33">
        <v>42185</v>
      </c>
      <c r="H6" s="34">
        <v>10</v>
      </c>
      <c r="I6" s="39">
        <f t="shared" ref="I6:I26" si="1">H6*(1-$I$1)</f>
        <v>6.5</v>
      </c>
      <c r="J6" s="39">
        <f t="shared" si="0"/>
        <v>6.5</v>
      </c>
      <c r="K6" s="39">
        <v>0</v>
      </c>
    </row>
    <row r="7" spans="1:11" x14ac:dyDescent="0.25">
      <c r="A7" s="1" t="s">
        <v>0</v>
      </c>
      <c r="B7" s="1">
        <v>1</v>
      </c>
      <c r="C7" s="7" t="s">
        <v>23</v>
      </c>
      <c r="D7" s="1"/>
      <c r="E7" s="1"/>
      <c r="F7" s="33">
        <v>41821</v>
      </c>
      <c r="G7" s="33">
        <v>42185</v>
      </c>
      <c r="H7" s="34">
        <v>10</v>
      </c>
      <c r="I7" s="39">
        <f t="shared" si="1"/>
        <v>6.5</v>
      </c>
      <c r="J7" s="39">
        <f t="shared" si="0"/>
        <v>6.5</v>
      </c>
      <c r="K7" s="39">
        <v>0</v>
      </c>
    </row>
    <row r="8" spans="1:11" x14ac:dyDescent="0.25">
      <c r="A8" s="1" t="s">
        <v>0</v>
      </c>
      <c r="B8" s="1">
        <v>1</v>
      </c>
      <c r="C8" s="7" t="s">
        <v>24</v>
      </c>
      <c r="D8" s="1"/>
      <c r="E8" s="1"/>
      <c r="F8" s="33">
        <v>41821</v>
      </c>
      <c r="G8" s="33">
        <v>42185</v>
      </c>
      <c r="H8" s="34">
        <v>10</v>
      </c>
      <c r="I8" s="39">
        <f t="shared" si="1"/>
        <v>6.5</v>
      </c>
      <c r="J8" s="39">
        <f t="shared" si="0"/>
        <v>6.5</v>
      </c>
      <c r="K8" s="39">
        <v>0</v>
      </c>
    </row>
    <row r="9" spans="1:11" x14ac:dyDescent="0.25">
      <c r="A9" s="1" t="s">
        <v>0</v>
      </c>
      <c r="B9" s="1">
        <v>1</v>
      </c>
      <c r="C9" s="8" t="s">
        <v>25</v>
      </c>
      <c r="D9" s="1"/>
      <c r="E9" s="1"/>
      <c r="F9" s="33">
        <v>41821</v>
      </c>
      <c r="G9" s="33">
        <v>42185</v>
      </c>
      <c r="H9" s="34">
        <v>10</v>
      </c>
      <c r="I9" s="39">
        <f t="shared" si="1"/>
        <v>6.5</v>
      </c>
      <c r="J9" s="39">
        <f t="shared" si="0"/>
        <v>6.5</v>
      </c>
      <c r="K9" s="39">
        <v>0</v>
      </c>
    </row>
    <row r="10" spans="1:11" x14ac:dyDescent="0.25">
      <c r="A10" s="9" t="s">
        <v>0</v>
      </c>
      <c r="B10" s="9">
        <v>1</v>
      </c>
      <c r="C10" s="10" t="s">
        <v>29</v>
      </c>
      <c r="D10" s="9" t="s">
        <v>6</v>
      </c>
      <c r="E10" s="2"/>
      <c r="F10" s="33">
        <v>41821</v>
      </c>
      <c r="G10" s="33">
        <v>42185</v>
      </c>
      <c r="H10" s="34">
        <v>10</v>
      </c>
      <c r="I10" s="39">
        <f t="shared" si="1"/>
        <v>6.5</v>
      </c>
      <c r="J10" s="39">
        <f>I10</f>
        <v>6.5</v>
      </c>
      <c r="K10" s="39">
        <v>0</v>
      </c>
    </row>
    <row r="11" spans="1:11" x14ac:dyDescent="0.25">
      <c r="A11" s="9" t="s">
        <v>0</v>
      </c>
      <c r="B11" s="9">
        <v>1</v>
      </c>
      <c r="C11" s="11" t="s">
        <v>34</v>
      </c>
      <c r="D11" s="9"/>
      <c r="E11" s="2"/>
      <c r="F11" s="33">
        <v>41821</v>
      </c>
      <c r="G11" s="33">
        <v>42185</v>
      </c>
      <c r="H11" s="34">
        <v>10</v>
      </c>
      <c r="I11" s="39">
        <f t="shared" si="1"/>
        <v>6.5</v>
      </c>
      <c r="J11" s="39">
        <f t="shared" si="0"/>
        <v>6.5</v>
      </c>
      <c r="K11" s="39">
        <v>0</v>
      </c>
    </row>
    <row r="12" spans="1:11" x14ac:dyDescent="0.25">
      <c r="A12" s="9" t="s">
        <v>0</v>
      </c>
      <c r="B12" s="9">
        <v>1</v>
      </c>
      <c r="C12" s="11" t="s">
        <v>35</v>
      </c>
      <c r="D12" s="9"/>
      <c r="E12" s="2"/>
      <c r="F12" s="33">
        <v>41821</v>
      </c>
      <c r="G12" s="33">
        <v>42185</v>
      </c>
      <c r="H12" s="34">
        <v>10</v>
      </c>
      <c r="I12" s="39">
        <f t="shared" si="1"/>
        <v>6.5</v>
      </c>
      <c r="J12" s="39">
        <f t="shared" si="0"/>
        <v>6.5</v>
      </c>
      <c r="K12" s="39">
        <v>0</v>
      </c>
    </row>
    <row r="13" spans="1:11" x14ac:dyDescent="0.25">
      <c r="A13" s="9" t="s">
        <v>0</v>
      </c>
      <c r="B13" s="9">
        <v>1</v>
      </c>
      <c r="C13" s="11" t="s">
        <v>30</v>
      </c>
      <c r="D13" s="9"/>
      <c r="E13" s="2"/>
      <c r="F13" s="33">
        <v>41821</v>
      </c>
      <c r="G13" s="33">
        <v>42185</v>
      </c>
      <c r="H13" s="34">
        <v>10</v>
      </c>
      <c r="I13" s="39">
        <f t="shared" si="1"/>
        <v>6.5</v>
      </c>
      <c r="J13" s="39">
        <f t="shared" si="0"/>
        <v>6.5</v>
      </c>
      <c r="K13" s="39">
        <v>0</v>
      </c>
    </row>
    <row r="14" spans="1:11" x14ac:dyDescent="0.25">
      <c r="A14" s="1" t="s">
        <v>5</v>
      </c>
      <c r="B14" s="1">
        <v>1</v>
      </c>
      <c r="C14" s="1" t="s">
        <v>8</v>
      </c>
      <c r="D14" s="1" t="s">
        <v>9</v>
      </c>
      <c r="E14" s="1"/>
      <c r="F14" s="33">
        <v>41821</v>
      </c>
      <c r="G14" s="33">
        <v>42185</v>
      </c>
      <c r="H14" s="34">
        <v>10</v>
      </c>
      <c r="I14" s="39">
        <f t="shared" si="1"/>
        <v>6.5</v>
      </c>
      <c r="J14" s="39">
        <f t="shared" si="0"/>
        <v>6.5</v>
      </c>
      <c r="K14" s="39">
        <v>0</v>
      </c>
    </row>
    <row r="15" spans="1:11" x14ac:dyDescent="0.25">
      <c r="A15" s="1" t="s">
        <v>5</v>
      </c>
      <c r="B15" s="1">
        <v>1</v>
      </c>
      <c r="C15" s="1" t="s">
        <v>10</v>
      </c>
      <c r="D15" s="1" t="s">
        <v>11</v>
      </c>
      <c r="E15" s="1"/>
      <c r="F15" s="33">
        <v>41821</v>
      </c>
      <c r="G15" s="33">
        <v>42185</v>
      </c>
      <c r="H15" s="34">
        <v>10</v>
      </c>
      <c r="I15" s="39">
        <f t="shared" si="1"/>
        <v>6.5</v>
      </c>
      <c r="J15" s="39">
        <f t="shared" si="0"/>
        <v>6.5</v>
      </c>
      <c r="K15" s="39">
        <v>0</v>
      </c>
    </row>
    <row r="16" spans="1:11" x14ac:dyDescent="0.25">
      <c r="A16" s="9" t="s">
        <v>31</v>
      </c>
      <c r="B16" s="9">
        <v>1000</v>
      </c>
      <c r="C16" s="9" t="s">
        <v>33</v>
      </c>
      <c r="D16" s="9" t="s">
        <v>7</v>
      </c>
      <c r="E16" s="2"/>
      <c r="F16" s="33">
        <v>41821</v>
      </c>
      <c r="G16" s="33">
        <v>42185</v>
      </c>
      <c r="H16" s="34">
        <v>10</v>
      </c>
      <c r="I16" s="39">
        <f t="shared" si="1"/>
        <v>6.5</v>
      </c>
      <c r="J16" s="39">
        <f t="shared" si="0"/>
        <v>6.5</v>
      </c>
      <c r="K16" s="39">
        <v>0</v>
      </c>
    </row>
    <row r="17" spans="1:11" x14ac:dyDescent="0.25">
      <c r="A17" s="9" t="s">
        <v>5</v>
      </c>
      <c r="B17" s="9">
        <v>1000</v>
      </c>
      <c r="C17" s="9" t="s">
        <v>33</v>
      </c>
      <c r="D17" s="9"/>
      <c r="E17" s="2"/>
      <c r="F17" s="33">
        <v>41821</v>
      </c>
      <c r="G17" s="33">
        <v>42185</v>
      </c>
      <c r="H17" s="34">
        <v>10</v>
      </c>
      <c r="I17" s="39">
        <f t="shared" si="1"/>
        <v>6.5</v>
      </c>
      <c r="J17" s="39">
        <f t="shared" si="0"/>
        <v>6.5</v>
      </c>
      <c r="K17" s="39">
        <v>0</v>
      </c>
    </row>
    <row r="18" spans="1:11" x14ac:dyDescent="0.25">
      <c r="A18" s="9" t="s">
        <v>31</v>
      </c>
      <c r="B18" s="9">
        <v>2500</v>
      </c>
      <c r="C18" s="9" t="s">
        <v>32</v>
      </c>
      <c r="D18" s="9"/>
      <c r="E18" s="2"/>
      <c r="F18" s="33">
        <v>41821</v>
      </c>
      <c r="G18" s="33">
        <v>42185</v>
      </c>
      <c r="H18" s="34">
        <v>10</v>
      </c>
      <c r="I18" s="39">
        <f t="shared" si="1"/>
        <v>6.5</v>
      </c>
      <c r="J18" s="39">
        <f t="shared" si="0"/>
        <v>6.5</v>
      </c>
      <c r="K18" s="39">
        <v>0</v>
      </c>
    </row>
    <row r="19" spans="1:11" x14ac:dyDescent="0.25">
      <c r="A19" s="9" t="s">
        <v>5</v>
      </c>
      <c r="B19" s="9">
        <v>2500</v>
      </c>
      <c r="C19" s="9" t="s">
        <v>32</v>
      </c>
      <c r="D19" s="9"/>
      <c r="E19" s="2"/>
      <c r="F19" s="33">
        <v>41821</v>
      </c>
      <c r="G19" s="33">
        <v>42185</v>
      </c>
      <c r="H19" s="34">
        <v>10</v>
      </c>
      <c r="I19" s="39">
        <f t="shared" si="1"/>
        <v>6.5</v>
      </c>
      <c r="J19" s="39">
        <f t="shared" si="0"/>
        <v>6.5</v>
      </c>
      <c r="K19" s="39">
        <v>0</v>
      </c>
    </row>
    <row r="20" spans="1:11" x14ac:dyDescent="0.25">
      <c r="A20" s="9" t="s">
        <v>0</v>
      </c>
      <c r="B20" s="9">
        <v>1</v>
      </c>
      <c r="C20" s="9" t="s">
        <v>27</v>
      </c>
      <c r="D20" s="9"/>
      <c r="E20" s="2"/>
      <c r="F20" s="33">
        <v>41821</v>
      </c>
      <c r="G20" s="33">
        <v>42185</v>
      </c>
      <c r="H20" s="34">
        <v>10</v>
      </c>
      <c r="I20" s="39">
        <f t="shared" si="1"/>
        <v>6.5</v>
      </c>
      <c r="J20" s="39">
        <f t="shared" si="0"/>
        <v>6.5</v>
      </c>
      <c r="K20" s="39">
        <v>0</v>
      </c>
    </row>
    <row r="21" spans="1:11" x14ac:dyDescent="0.25">
      <c r="A21" s="9" t="s">
        <v>0</v>
      </c>
      <c r="B21" s="9">
        <v>1</v>
      </c>
      <c r="C21" s="40" t="s">
        <v>28</v>
      </c>
      <c r="D21" s="9" t="s">
        <v>12</v>
      </c>
      <c r="E21" s="2"/>
      <c r="F21" s="33">
        <v>41821</v>
      </c>
      <c r="G21" s="33">
        <v>42185</v>
      </c>
      <c r="H21" s="34">
        <v>10</v>
      </c>
      <c r="I21" s="39">
        <f t="shared" si="1"/>
        <v>6.5</v>
      </c>
      <c r="J21" s="39">
        <f t="shared" si="0"/>
        <v>6.5</v>
      </c>
      <c r="K21" s="39">
        <v>0</v>
      </c>
    </row>
    <row r="22" spans="1:11" x14ac:dyDescent="0.25">
      <c r="A22" s="9" t="s">
        <v>0</v>
      </c>
      <c r="B22" s="9">
        <v>1</v>
      </c>
      <c r="C22" s="9" t="s">
        <v>13</v>
      </c>
      <c r="D22" s="9" t="s">
        <v>14</v>
      </c>
      <c r="E22" s="1"/>
      <c r="F22" s="33">
        <v>41821</v>
      </c>
      <c r="G22" s="33">
        <v>42185</v>
      </c>
      <c r="H22" s="34">
        <v>10</v>
      </c>
      <c r="I22" s="39">
        <f t="shared" si="1"/>
        <v>6.5</v>
      </c>
      <c r="J22" s="39">
        <f t="shared" si="0"/>
        <v>6.5</v>
      </c>
      <c r="K22" s="39">
        <v>0</v>
      </c>
    </row>
    <row r="23" spans="1:11" x14ac:dyDescent="0.25">
      <c r="A23" s="9" t="s">
        <v>15</v>
      </c>
      <c r="B23" s="9">
        <v>1</v>
      </c>
      <c r="C23" s="12" t="s">
        <v>26</v>
      </c>
      <c r="D23" s="9" t="s">
        <v>16</v>
      </c>
      <c r="E23" s="2"/>
      <c r="F23" s="33">
        <v>41821</v>
      </c>
      <c r="G23" s="33">
        <v>42185</v>
      </c>
      <c r="H23" s="34">
        <v>10</v>
      </c>
      <c r="I23" s="39">
        <f t="shared" si="1"/>
        <v>6.5</v>
      </c>
      <c r="J23" s="39">
        <f t="shared" si="0"/>
        <v>6.5</v>
      </c>
      <c r="K23" s="39">
        <v>0</v>
      </c>
    </row>
    <row r="24" spans="1:11" x14ac:dyDescent="0.25">
      <c r="A24" s="9" t="s">
        <v>15</v>
      </c>
      <c r="B24" s="9">
        <v>1</v>
      </c>
      <c r="C24" s="12" t="s">
        <v>26</v>
      </c>
      <c r="D24" s="9" t="s">
        <v>16</v>
      </c>
      <c r="E24" s="2"/>
      <c r="F24" s="33">
        <v>41821</v>
      </c>
      <c r="G24" s="33">
        <v>42185</v>
      </c>
      <c r="H24" s="34">
        <v>10</v>
      </c>
      <c r="I24" s="39">
        <f t="shared" si="1"/>
        <v>6.5</v>
      </c>
      <c r="J24" s="39">
        <f t="shared" si="0"/>
        <v>6.5</v>
      </c>
      <c r="K24" s="39">
        <v>0</v>
      </c>
    </row>
    <row r="25" spans="1:11" x14ac:dyDescent="0.25">
      <c r="A25" s="1" t="s">
        <v>0</v>
      </c>
      <c r="B25" s="1">
        <v>1</v>
      </c>
      <c r="C25" s="1" t="s">
        <v>17</v>
      </c>
      <c r="D25" s="1" t="s">
        <v>18</v>
      </c>
      <c r="E25" s="1"/>
      <c r="F25" s="33">
        <v>41821</v>
      </c>
      <c r="G25" s="33">
        <v>42185</v>
      </c>
      <c r="H25" s="34">
        <v>10</v>
      </c>
      <c r="I25" s="39">
        <f t="shared" si="1"/>
        <v>6.5</v>
      </c>
      <c r="J25" s="39">
        <f t="shared" si="0"/>
        <v>6.5</v>
      </c>
      <c r="K25" s="39">
        <v>0</v>
      </c>
    </row>
    <row r="26" spans="1:11" x14ac:dyDescent="0.25">
      <c r="A26" s="1" t="s">
        <v>0</v>
      </c>
      <c r="B26" s="1">
        <v>1</v>
      </c>
      <c r="C26" s="1" t="s">
        <v>17</v>
      </c>
      <c r="D26" s="1" t="s">
        <v>18</v>
      </c>
      <c r="E26" s="1"/>
      <c r="F26" s="33">
        <v>41821</v>
      </c>
      <c r="G26" s="33">
        <v>42185</v>
      </c>
      <c r="H26" s="34">
        <v>10</v>
      </c>
      <c r="I26" s="39">
        <f t="shared" si="1"/>
        <v>6.5</v>
      </c>
      <c r="J26" s="39">
        <f t="shared" si="0"/>
        <v>6.5</v>
      </c>
      <c r="K26" s="39">
        <v>0</v>
      </c>
    </row>
    <row r="27" spans="1:11" ht="15.75" thickBot="1" x14ac:dyDescent="0.3">
      <c r="F27"/>
      <c r="G27"/>
    </row>
    <row r="28" spans="1:11" ht="16.5" thickTop="1" thickBot="1" x14ac:dyDescent="0.3">
      <c r="F28"/>
      <c r="G28"/>
      <c r="I28" s="32">
        <f>SUM(I5:I26)</f>
        <v>143</v>
      </c>
      <c r="J28" s="32">
        <f t="shared" ref="J28:K28" si="2">SUM(J5:J26)</f>
        <v>143</v>
      </c>
      <c r="K28" s="32">
        <f t="shared" si="2"/>
        <v>0</v>
      </c>
    </row>
    <row r="29" spans="1:11" ht="15.75" thickTop="1" x14ac:dyDescent="0.25">
      <c r="F29"/>
      <c r="G29"/>
    </row>
    <row r="30" spans="1:11" x14ac:dyDescent="0.25">
      <c r="F30"/>
      <c r="G30"/>
    </row>
    <row r="31" spans="1:11" x14ac:dyDescent="0.25">
      <c r="F31"/>
      <c r="G31"/>
    </row>
  </sheetData>
  <mergeCells count="1">
    <mergeCell ref="A1:C1"/>
  </mergeCells>
  <pageMargins left="0.7" right="0.7" top="0.5" bottom="0.5" header="0.3" footer="0.3"/>
  <pageSetup orientation="landscape" r:id="rId1"/>
  <headerFooter>
    <oddFooter>&amp;L&amp;A&amp;C&amp;"-,Bold"Micro Integration Confidential&amp;RPage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G9" sqref="G9"/>
    </sheetView>
  </sheetViews>
  <sheetFormatPr defaultRowHeight="15" x14ac:dyDescent="0.25"/>
  <cols>
    <col min="1" max="1" width="4.7109375" customWidth="1"/>
    <col min="2" max="2" width="56.42578125" customWidth="1"/>
    <col min="3" max="3" width="6.140625" customWidth="1"/>
    <col min="4" max="4" width="11" bestFit="1" customWidth="1"/>
    <col min="6" max="6" width="5.140625" customWidth="1"/>
  </cols>
  <sheetData>
    <row r="1" spans="1:5" ht="15.75" x14ac:dyDescent="0.25">
      <c r="A1" s="42" t="s">
        <v>52</v>
      </c>
      <c r="B1" s="42"/>
      <c r="C1" s="42"/>
      <c r="D1" s="42"/>
      <c r="E1" s="42"/>
    </row>
    <row r="2" spans="1:5" x14ac:dyDescent="0.25">
      <c r="A2" s="19" t="s">
        <v>53</v>
      </c>
      <c r="B2" s="29" t="s">
        <v>54</v>
      </c>
      <c r="C2" s="30" t="s">
        <v>55</v>
      </c>
      <c r="D2" s="23" t="s">
        <v>56</v>
      </c>
      <c r="E2" s="23" t="s">
        <v>57</v>
      </c>
    </row>
    <row r="3" spans="1:5" x14ac:dyDescent="0.25">
      <c r="A3" s="24">
        <v>1</v>
      </c>
      <c r="B3" s="21" t="s">
        <v>50</v>
      </c>
      <c r="C3" s="25">
        <f>8*50</f>
        <v>400</v>
      </c>
      <c r="D3" s="26"/>
      <c r="E3" s="26">
        <f>IF(ISBLANK(C3),"",C3*D3)</f>
        <v>0</v>
      </c>
    </row>
    <row r="4" spans="1:5" ht="31.5" x14ac:dyDescent="0.25">
      <c r="A4" s="27">
        <v>2</v>
      </c>
      <c r="B4" s="31" t="s">
        <v>87</v>
      </c>
      <c r="C4" s="25"/>
      <c r="D4" s="26"/>
      <c r="E4" s="26" t="str">
        <f>IF(ISBLANK(C4),"",C4*D4)</f>
        <v/>
      </c>
    </row>
    <row r="5" spans="1:5" ht="29.25" x14ac:dyDescent="0.25">
      <c r="A5" s="27">
        <v>3</v>
      </c>
      <c r="B5" s="28" t="s">
        <v>51</v>
      </c>
      <c r="C5" s="25"/>
      <c r="D5" s="26"/>
      <c r="E5" s="26"/>
    </row>
    <row r="6" spans="1:5" x14ac:dyDescent="0.25">
      <c r="A6" s="27">
        <v>4</v>
      </c>
      <c r="B6" s="21"/>
      <c r="C6" s="25"/>
      <c r="D6" s="26"/>
      <c r="E6" s="26"/>
    </row>
    <row r="7" spans="1:5" x14ac:dyDescent="0.25">
      <c r="A7" s="27">
        <v>5</v>
      </c>
      <c r="B7" s="21"/>
      <c r="C7" s="25"/>
      <c r="D7" s="26"/>
      <c r="E7" s="26"/>
    </row>
    <row r="8" spans="1:5" x14ac:dyDescent="0.25">
      <c r="A8" s="27">
        <v>6</v>
      </c>
      <c r="B8" s="20"/>
      <c r="C8" s="25"/>
      <c r="D8" s="26"/>
      <c r="E8" s="26"/>
    </row>
    <row r="9" spans="1:5" x14ac:dyDescent="0.25">
      <c r="A9" s="27">
        <v>7</v>
      </c>
      <c r="B9" s="21"/>
      <c r="C9" s="25"/>
      <c r="D9" s="26"/>
      <c r="E9" s="26"/>
    </row>
    <row r="10" spans="1:5" x14ac:dyDescent="0.25">
      <c r="A10" s="27">
        <v>8</v>
      </c>
      <c r="B10" s="22"/>
      <c r="C10" s="25"/>
      <c r="D10" s="26"/>
      <c r="E10" s="26"/>
    </row>
    <row r="11" spans="1:5" x14ac:dyDescent="0.25">
      <c r="A11" s="27">
        <v>9</v>
      </c>
      <c r="B11" s="21"/>
      <c r="C11" s="25"/>
      <c r="D11" s="26"/>
      <c r="E11" s="26"/>
    </row>
    <row r="12" spans="1:5" x14ac:dyDescent="0.25">
      <c r="A12" s="27">
        <v>10</v>
      </c>
      <c r="B12" s="21"/>
      <c r="C12" s="25"/>
      <c r="D12" s="26"/>
      <c r="E12" s="26"/>
    </row>
    <row r="13" spans="1:5" x14ac:dyDescent="0.25">
      <c r="A13" s="27">
        <v>11</v>
      </c>
      <c r="B13" s="21"/>
      <c r="C13" s="25"/>
      <c r="D13" s="26"/>
      <c r="E13" s="26"/>
    </row>
    <row r="14" spans="1:5" x14ac:dyDescent="0.25">
      <c r="A14" s="27">
        <v>12</v>
      </c>
      <c r="B14" s="21"/>
      <c r="C14" s="25"/>
      <c r="D14" s="26"/>
      <c r="E14" s="26"/>
    </row>
    <row r="15" spans="1:5" x14ac:dyDescent="0.25">
      <c r="A15" s="27">
        <v>13</v>
      </c>
      <c r="B15" s="21"/>
      <c r="C15" s="25"/>
      <c r="D15" s="26"/>
      <c r="E15" s="26"/>
    </row>
    <row r="16" spans="1:5" x14ac:dyDescent="0.25">
      <c r="A16" s="27">
        <v>14</v>
      </c>
      <c r="B16" s="28"/>
      <c r="C16" s="25"/>
      <c r="D16" s="26"/>
      <c r="E16" s="26"/>
    </row>
    <row r="19" spans="2:2" ht="15.75" x14ac:dyDescent="0.25">
      <c r="B19" s="14" t="s">
        <v>36</v>
      </c>
    </row>
    <row r="20" spans="2:2" ht="15.75" x14ac:dyDescent="0.25">
      <c r="B20" s="16" t="s">
        <v>37</v>
      </c>
    </row>
    <row r="21" spans="2:2" ht="15.75" x14ac:dyDescent="0.25">
      <c r="B21" s="16" t="s">
        <v>38</v>
      </c>
    </row>
    <row r="22" spans="2:2" ht="15.75" x14ac:dyDescent="0.25">
      <c r="B22" s="17" t="s">
        <v>39</v>
      </c>
    </row>
    <row r="23" spans="2:2" ht="15.75" x14ac:dyDescent="0.25">
      <c r="B23" s="17" t="s">
        <v>40</v>
      </c>
    </row>
    <row r="24" spans="2:2" ht="15.75" x14ac:dyDescent="0.25">
      <c r="B24" s="17" t="s">
        <v>41</v>
      </c>
    </row>
    <row r="25" spans="2:2" ht="15.75" x14ac:dyDescent="0.25">
      <c r="B25" s="17" t="s">
        <v>42</v>
      </c>
    </row>
    <row r="26" spans="2:2" ht="15.75" x14ac:dyDescent="0.25">
      <c r="B26" s="18" t="s">
        <v>43</v>
      </c>
    </row>
    <row r="27" spans="2:2" ht="15.75" x14ac:dyDescent="0.25">
      <c r="B27" s="17" t="s">
        <v>44</v>
      </c>
    </row>
    <row r="28" spans="2:2" ht="15.75" x14ac:dyDescent="0.25">
      <c r="B28" s="18" t="s">
        <v>45</v>
      </c>
    </row>
    <row r="29" spans="2:2" ht="15.75" x14ac:dyDescent="0.25">
      <c r="B29" s="18" t="s">
        <v>46</v>
      </c>
    </row>
    <row r="30" spans="2:2" ht="15.75" x14ac:dyDescent="0.25">
      <c r="B30" s="17" t="s">
        <v>47</v>
      </c>
    </row>
    <row r="31" spans="2:2" ht="15.75" x14ac:dyDescent="0.25">
      <c r="B31" s="17" t="s">
        <v>48</v>
      </c>
    </row>
    <row r="32" spans="2:2" ht="15.75" x14ac:dyDescent="0.25">
      <c r="B32" s="17" t="s">
        <v>49</v>
      </c>
    </row>
    <row r="34" spans="2:2" ht="15.75" x14ac:dyDescent="0.25">
      <c r="B34" s="15"/>
    </row>
    <row r="35" spans="2:2" ht="15.75" x14ac:dyDescent="0.25">
      <c r="B35" s="15"/>
    </row>
    <row r="36" spans="2:2" ht="15.75" x14ac:dyDescent="0.25">
      <c r="B36" s="15"/>
    </row>
  </sheetData>
  <mergeCells count="1">
    <mergeCell ref="A1:E1"/>
  </mergeCells>
  <pageMargins left="0.7" right="0.7" top="0.75" bottom="0.75" header="0.3" footer="0.3"/>
  <pageSetup orientation="portrait" horizontalDpi="300" verticalDpi="300" r:id="rId1"/>
  <headerFooter>
    <oddFooter>&amp;L&amp;F&amp;C&amp;A&amp;R&amp;P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</vt:lpstr>
      <vt:lpstr>SmartNet</vt:lpstr>
      <vt:lpstr>ManHours</vt:lpstr>
      <vt:lpstr>Vendor!Print_Area</vt:lpstr>
      <vt:lpstr>Vendor!Print_Titles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gifford@eps4.com</dc:creator>
  <cp:lastModifiedBy>Ed</cp:lastModifiedBy>
  <cp:lastPrinted>2014-01-17T02:55:05Z</cp:lastPrinted>
  <dcterms:created xsi:type="dcterms:W3CDTF">2012-02-21T15:21:03Z</dcterms:created>
  <dcterms:modified xsi:type="dcterms:W3CDTF">2014-01-17T14:06:59Z</dcterms:modified>
</cp:coreProperties>
</file>