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\Documents\WEB\Production\"/>
    </mc:Choice>
  </mc:AlternateContent>
  <bookViews>
    <workbookView xWindow="0" yWindow="0" windowWidth="20025" windowHeight="8370"/>
  </bookViews>
  <sheets>
    <sheet name="Cumulative Totals" sheetId="2" r:id="rId1"/>
    <sheet name="SMARTnet" sheetId="1" r:id="rId2"/>
  </sheets>
  <externalReferences>
    <externalReference r:id="rId3"/>
    <externalReference r:id="rId4"/>
  </externalReferences>
  <definedNames>
    <definedName name="Date">#REF!</definedName>
    <definedName name="MergeData2">'[2]Data Source'!$A$2:$H$12</definedName>
    <definedName name="Quote_Number">#REF!</definedName>
    <definedName name="QuoteData">#REF!</definedName>
    <definedName name="Total_Price">#REF!</definedName>
  </definedNames>
  <calcPr calcId="152511"/>
</workbook>
</file>

<file path=xl/calcChain.xml><?xml version="1.0" encoding="utf-8"?>
<calcChain xmlns="http://schemas.openxmlformats.org/spreadsheetml/2006/main">
  <c r="E10" i="2" l="1"/>
  <c r="E11" i="2"/>
  <c r="E9" i="2"/>
  <c r="E8" i="2"/>
  <c r="E6" i="2"/>
  <c r="L36" i="1"/>
  <c r="D11" i="2"/>
  <c r="C11" i="2"/>
  <c r="D10" i="2"/>
  <c r="C10" i="2"/>
  <c r="D9" i="2"/>
  <c r="C9" i="2"/>
  <c r="D8" i="2"/>
  <c r="D7" i="2"/>
  <c r="C7" i="2"/>
  <c r="G13" i="2"/>
  <c r="F13" i="2"/>
  <c r="E13" i="2" l="1"/>
  <c r="E14" i="2" s="1"/>
  <c r="K36" i="1" l="1"/>
</calcChain>
</file>

<file path=xl/sharedStrings.xml><?xml version="1.0" encoding="utf-8"?>
<sst xmlns="http://schemas.openxmlformats.org/spreadsheetml/2006/main" count="209" uniqueCount="141">
  <si>
    <t>Quote #:</t>
  </si>
  <si>
    <t>Quote Name:</t>
  </si>
  <si>
    <t>INSTANCE NUMBER</t>
  </si>
  <si>
    <t>SERIAL NUMBER</t>
  </si>
  <si>
    <t>PRODUCT NUMBER</t>
  </si>
  <si>
    <t>PRODUCT DESCRIPTION</t>
  </si>
  <si>
    <t>TARGET CONTRACT NUMBER</t>
  </si>
  <si>
    <t>TARGET SERVICE LEVEL</t>
  </si>
  <si>
    <t>SERVICE SKU</t>
  </si>
  <si>
    <t>PRO RATED LIST PRICE</t>
  </si>
  <si>
    <t>1007590897</t>
  </si>
  <si>
    <t>JAE163205TR</t>
  </si>
  <si>
    <t>WS-C4500X-32SFP+</t>
  </si>
  <si>
    <t>Catalyst 4500-X 32 Port 10G IP Base, Front-to-Back, No P/S</t>
  </si>
  <si>
    <t>92568393</t>
  </si>
  <si>
    <t>SNT</t>
  </si>
  <si>
    <t/>
  </si>
  <si>
    <t>CON-SNT-C45X32SF</t>
  </si>
  <si>
    <t>1007591001</t>
  </si>
  <si>
    <t>JAE163205PI</t>
  </si>
  <si>
    <t>1019984883</t>
  </si>
  <si>
    <t>FCW1635L02C</t>
  </si>
  <si>
    <t>AIR-CT5508-500-K9</t>
  </si>
  <si>
    <t>Cisco 5508 Series Wireless Controller for up to 500 APs</t>
  </si>
  <si>
    <t>CON-SNT-CT08500</t>
  </si>
  <si>
    <t>1019984932</t>
  </si>
  <si>
    <t>FCW1635L0E4</t>
  </si>
  <si>
    <t>1019990575</t>
  </si>
  <si>
    <t>FDO1635P2HG</t>
  </si>
  <si>
    <t>WS-C3750X-24S-E</t>
  </si>
  <si>
    <t>Catalyst 3750X 24 Port GE SFP IP Services</t>
  </si>
  <si>
    <t>CON-SNT-C375X24E</t>
  </si>
  <si>
    <t>1019991831</t>
  </si>
  <si>
    <t>FOC1613Z1QD</t>
  </si>
  <si>
    <t>WS-C2960S-48LPS-L</t>
  </si>
  <si>
    <t>Catalyst 2960S 48 GigE PoE 370W, 4 x SFP LAN Base</t>
  </si>
  <si>
    <t>CON-SNT-2960S4LS</t>
  </si>
  <si>
    <t>1275238624</t>
  </si>
  <si>
    <t>FTX170882W6</t>
  </si>
  <si>
    <t>CISCO1941-SEC/K9</t>
  </si>
  <si>
    <t>Cisco 1941 Security Bundle w/SEC license PAK</t>
  </si>
  <si>
    <t>93009303</t>
  </si>
  <si>
    <t>SNTP</t>
  </si>
  <si>
    <t>CON-SNTP-1941SEC</t>
  </si>
  <si>
    <t>952174483</t>
  </si>
  <si>
    <t>MIG-CUCM-USR-B</t>
  </si>
  <si>
    <t>Migration to UC Manager Enhanced - 1K - 10K Users</t>
  </si>
  <si>
    <t>NEW</t>
  </si>
  <si>
    <t>ESW</t>
  </si>
  <si>
    <t>CON-ESW-MIGCUC03</t>
  </si>
  <si>
    <t>952174485</t>
  </si>
  <si>
    <t>L-ER-USR-LIC-10-AD</t>
  </si>
  <si>
    <t>EMRGNCY RSPNDR USR LIC 10 PHNS ADDL EDLVRY</t>
  </si>
  <si>
    <t>CON-ESW-LERUSR10</t>
  </si>
  <si>
    <t>952174486</t>
  </si>
  <si>
    <t>UNITYCN8-VUP-USR</t>
  </si>
  <si>
    <t>Mig Unity 4.x or later/Unity Cxn 1.x to Unity Cxn 8.x Users</t>
  </si>
  <si>
    <t>CON-ESW-UNCN8VUP</t>
  </si>
  <si>
    <t>952174488</t>
  </si>
  <si>
    <t>CCX-85-CMBUNDLE-K9</t>
  </si>
  <si>
    <t>CCX 8.5 Promo Bundle available only with NEW CUCM or BE6000</t>
  </si>
  <si>
    <t>CON-ESW-CMBUNDK9</t>
  </si>
  <si>
    <t>1000069716</t>
  </si>
  <si>
    <t>FOX1628GRFZ</t>
  </si>
  <si>
    <t>WS-C6513-E=</t>
  </si>
  <si>
    <t>Enh C6513 Chassis, 13slot, 19RU, No Pow Supply, No Fan Tray</t>
  </si>
  <si>
    <t>CON-SNT-C6513E</t>
  </si>
  <si>
    <t>1014719711</t>
  </si>
  <si>
    <t>FGL163640SL</t>
  </si>
  <si>
    <t>ASA5555-IPS-K9</t>
  </si>
  <si>
    <t>ASA 5555-X with IPS, SW, 8GE Data, 1GE Mgmt, AC, 3DES/AES</t>
  </si>
  <si>
    <t>SU1</t>
  </si>
  <si>
    <t>CON-SU1-A55IPS9</t>
  </si>
  <si>
    <t>1014719973</t>
  </si>
  <si>
    <t>FGL163640SP</t>
  </si>
  <si>
    <t>222046186</t>
  </si>
  <si>
    <t>FHK0904F2Q9</t>
  </si>
  <si>
    <t>CISCO3845-SRST/K9</t>
  </si>
  <si>
    <t>^3845 Voice Bundle w/ PVDM2-64,FL-SRST-250,SP Serv,128F/512D</t>
  </si>
  <si>
    <t>CON-SNT-3845SRST</t>
  </si>
  <si>
    <t>298856032</t>
  </si>
  <si>
    <t>FTX0923A23S</t>
  </si>
  <si>
    <t>CISCO3845</t>
  </si>
  <si>
    <t>^3845 w/AC PWR,2GE,1SFP,4NME,4HWIC, IP Base, 128F/512D</t>
  </si>
  <si>
    <t>CON-SNT-3845</t>
  </si>
  <si>
    <t>562436318</t>
  </si>
  <si>
    <t>FTX14365063</t>
  </si>
  <si>
    <t>CSACS-1120-K9</t>
  </si>
  <si>
    <t>^ACS 1120 Appliance.Supports ACS 4.2 and ACS 5.0 SW</t>
  </si>
  <si>
    <t>CON-SNT-CS1120K9</t>
  </si>
  <si>
    <t>922824781</t>
  </si>
  <si>
    <t>QCI1615A1WI</t>
  </si>
  <si>
    <t>UCS-C210M2-VCD2</t>
  </si>
  <si>
    <t>^Bare Metal UCS C210M2 Svr.,2xE5640 CPU,48GB RAM,10x146GB HDD</t>
  </si>
  <si>
    <t>CON-SNT-C210M2VC</t>
  </si>
  <si>
    <t>925100435</t>
  </si>
  <si>
    <t>QCI1616A09O</t>
  </si>
  <si>
    <t>UCSS</t>
  </si>
  <si>
    <t>UCSS-U-UCM-B-1-1</t>
  </si>
  <si>
    <t>UCSS-U-ER-1-10</t>
  </si>
  <si>
    <t>UCSS-U-MSG-1-1</t>
  </si>
  <si>
    <t>Temple ISD</t>
  </si>
  <si>
    <t>QTY</t>
  </si>
  <si>
    <t>Cisco Basic Maintenance</t>
  </si>
  <si>
    <t>Service Level</t>
  </si>
  <si>
    <t>CONTRACT NUMBER</t>
  </si>
  <si>
    <t>CONTRACT START DATE</t>
  </si>
  <si>
    <t>CONTRACT END DATE</t>
  </si>
  <si>
    <t xml:space="preserve"> PRICE QUOTED FOR SERVICE LEVEL</t>
  </si>
  <si>
    <t>ERate Eligible</t>
  </si>
  <si>
    <t>Non ERate Eligible</t>
  </si>
  <si>
    <t>SAS</t>
  </si>
  <si>
    <t>various</t>
  </si>
  <si>
    <t>SAU</t>
  </si>
  <si>
    <t>TOTAL QUOTE:</t>
  </si>
  <si>
    <t>Vendor:</t>
  </si>
  <si>
    <t>Discount:</t>
  </si>
  <si>
    <t>Rep Name:</t>
  </si>
  <si>
    <t>Rep Email:</t>
  </si>
  <si>
    <t>Rep Phone:</t>
  </si>
  <si>
    <t>SPIN:</t>
  </si>
  <si>
    <t>Coop Contracts:</t>
  </si>
  <si>
    <t>DIR, TASB BuyBoard, TCPN, TIPS/TAPS, HCDE, etc. with numbers</t>
  </si>
  <si>
    <t>Certifed Partner:</t>
  </si>
  <si>
    <t>Select, Premier, Silver, and Gold</t>
  </si>
  <si>
    <t>Reference #1</t>
  </si>
  <si>
    <t>Reference #2</t>
  </si>
  <si>
    <t>Reference #3</t>
  </si>
  <si>
    <t>District:</t>
  </si>
  <si>
    <t>district name</t>
  </si>
  <si>
    <t>Contact Name</t>
  </si>
  <si>
    <t>Contact Email</t>
  </si>
  <si>
    <t>Contact Phone</t>
  </si>
  <si>
    <t>Previous work with requesting district:</t>
  </si>
  <si>
    <r>
      <rPr>
        <b/>
        <sz val="11"/>
        <color rgb="FF9C6500"/>
        <rFont val="Calibri"/>
        <family val="2"/>
        <scheme val="minor"/>
      </rPr>
      <t>Yes</t>
    </r>
    <r>
      <rPr>
        <sz val="11"/>
        <color rgb="FF9C6500"/>
        <rFont val="Calibri"/>
        <family val="2"/>
        <scheme val="minor"/>
      </rPr>
      <t xml:space="preserve"> / No</t>
    </r>
  </si>
  <si>
    <t>Work Description:</t>
  </si>
  <si>
    <t>Cisco hardware and basic maintenance</t>
  </si>
  <si>
    <t>Notes:</t>
  </si>
  <si>
    <t>BEGIN DATE</t>
  </si>
  <si>
    <t>END DATE</t>
  </si>
  <si>
    <t>Quoted Extended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</si>
</sst>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$-409]* #,##0.00_);_([$$-409]* \(#,##0.00\);_([$$-409]* &quot;-&quot;??_);_(@_)"/>
    <numFmt numFmtId="167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9C650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</font>
    <font>
      <b/>
      <sz val="14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color rgb="FF9C6500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7">
    <xf numFmtId="0" fontId="0" fillId="0" borderId="0" xfId="0"/>
    <xf numFmtId="1" fontId="4" fillId="0" borderId="0" xfId="3" applyNumberFormat="1" applyAlignment="1" applyProtection="1"/>
    <xf numFmtId="0" fontId="5" fillId="0" borderId="0" xfId="4"/>
    <xf numFmtId="0" fontId="6" fillId="0" borderId="0" xfId="4" applyFont="1" applyAlignment="1">
      <alignment horizontal="center"/>
    </xf>
    <xf numFmtId="0" fontId="7" fillId="0" borderId="1" xfId="4" applyFont="1" applyBorder="1" applyAlignment="1">
      <alignment horizontal="center" wrapText="1"/>
    </xf>
    <xf numFmtId="0" fontId="5" fillId="0" borderId="2" xfId="4" applyBorder="1"/>
    <xf numFmtId="0" fontId="5" fillId="0" borderId="3" xfId="4" applyBorder="1" applyAlignment="1">
      <alignment horizontal="center"/>
    </xf>
    <xf numFmtId="0" fontId="5" fillId="0" borderId="4" xfId="4" applyBorder="1" applyAlignment="1">
      <alignment horizontal="center"/>
    </xf>
    <xf numFmtId="14" fontId="1" fillId="0" borderId="5" xfId="4" applyNumberFormat="1" applyFont="1" applyBorder="1" applyAlignment="1">
      <alignment horizontal="center"/>
    </xf>
    <xf numFmtId="0" fontId="1" fillId="0" borderId="7" xfId="4" applyFont="1" applyBorder="1" applyAlignment="1">
      <alignment horizontal="center"/>
    </xf>
    <xf numFmtId="0" fontId="5" fillId="0" borderId="8" xfId="4" applyBorder="1" applyAlignment="1">
      <alignment horizontal="center"/>
    </xf>
    <xf numFmtId="14" fontId="1" fillId="0" borderId="9" xfId="4" applyNumberFormat="1" applyFont="1" applyBorder="1" applyAlignment="1">
      <alignment horizontal="center"/>
    </xf>
    <xf numFmtId="0" fontId="1" fillId="0" borderId="11" xfId="4" applyFont="1" applyBorder="1" applyAlignment="1">
      <alignment horizontal="center"/>
    </xf>
    <xf numFmtId="14" fontId="1" fillId="0" borderId="12" xfId="4" applyNumberFormat="1" applyFont="1" applyBorder="1" applyAlignment="1">
      <alignment horizontal="center"/>
    </xf>
    <xf numFmtId="14" fontId="1" fillId="0" borderId="13" xfId="4" applyNumberFormat="1" applyFont="1" applyBorder="1" applyAlignment="1">
      <alignment horizontal="center"/>
    </xf>
    <xf numFmtId="0" fontId="1" fillId="0" borderId="15" xfId="4" applyFont="1" applyBorder="1" applyAlignment="1">
      <alignment horizontal="center"/>
    </xf>
    <xf numFmtId="0" fontId="1" fillId="0" borderId="16" xfId="4" applyFont="1" applyBorder="1" applyAlignment="1">
      <alignment horizontal="center"/>
    </xf>
    <xf numFmtId="14" fontId="1" fillId="0" borderId="16" xfId="4" applyNumberFormat="1" applyFont="1" applyBorder="1" applyAlignment="1">
      <alignment horizontal="center"/>
    </xf>
    <xf numFmtId="0" fontId="2" fillId="0" borderId="0" xfId="4" applyFont="1" applyFill="1" applyBorder="1" applyAlignment="1">
      <alignment horizontal="left"/>
    </xf>
    <xf numFmtId="0" fontId="8" fillId="0" borderId="0" xfId="4" applyFont="1"/>
    <xf numFmtId="0" fontId="9" fillId="0" borderId="20" xfId="4" applyFont="1" applyBorder="1"/>
    <xf numFmtId="0" fontId="5" fillId="0" borderId="20" xfId="4" applyBorder="1"/>
    <xf numFmtId="0" fontId="8" fillId="0" borderId="21" xfId="4" applyFont="1" applyBorder="1"/>
    <xf numFmtId="0" fontId="5" fillId="0" borderId="21" xfId="4" applyBorder="1"/>
    <xf numFmtId="10" fontId="3" fillId="2" borderId="0" xfId="2" applyNumberFormat="1"/>
    <xf numFmtId="0" fontId="4" fillId="0" borderId="21" xfId="3" applyBorder="1" applyAlignment="1" applyProtection="1"/>
    <xf numFmtId="0" fontId="5" fillId="0" borderId="0" xfId="4" applyAlignment="1">
      <alignment horizontal="left"/>
    </xf>
    <xf numFmtId="0" fontId="8" fillId="0" borderId="0" xfId="4" applyFont="1" applyAlignment="1">
      <alignment horizontal="left"/>
    </xf>
    <xf numFmtId="0" fontId="8" fillId="0" borderId="21" xfId="4" applyFont="1" applyBorder="1" applyAlignment="1">
      <alignment horizontal="left"/>
    </xf>
    <xf numFmtId="0" fontId="1" fillId="0" borderId="0" xfId="4" applyFont="1"/>
    <xf numFmtId="0" fontId="8" fillId="0" borderId="0" xfId="4" applyFont="1" applyFill="1" applyBorder="1"/>
    <xf numFmtId="0" fontId="8" fillId="0" borderId="22" xfId="4" applyFont="1" applyBorder="1"/>
    <xf numFmtId="0" fontId="1" fillId="0" borderId="22" xfId="4" applyFont="1" applyBorder="1"/>
    <xf numFmtId="0" fontId="4" fillId="0" borderId="22" xfId="3" applyBorder="1" applyAlignment="1" applyProtection="1">
      <alignment wrapText="1"/>
    </xf>
    <xf numFmtId="0" fontId="3" fillId="2" borderId="0" xfId="2" applyAlignment="1">
      <alignment horizontal="center"/>
    </xf>
    <xf numFmtId="0" fontId="5" fillId="0" borderId="0" xfId="4" applyBorder="1"/>
    <xf numFmtId="0" fontId="5" fillId="0" borderId="22" xfId="4" applyBorder="1"/>
    <xf numFmtId="0" fontId="7" fillId="0" borderId="0" xfId="1" applyFont="1"/>
    <xf numFmtId="0" fontId="11" fillId="0" borderId="0" xfId="1" applyFont="1" applyAlignment="1">
      <alignment horizontal="left"/>
    </xf>
    <xf numFmtId="0" fontId="11" fillId="0" borderId="0" xfId="1" applyFont="1"/>
    <xf numFmtId="164" fontId="11" fillId="0" borderId="0" xfId="1" applyNumberFormat="1" applyFont="1"/>
    <xf numFmtId="0" fontId="12" fillId="0" borderId="0" xfId="0" applyFont="1"/>
    <xf numFmtId="0" fontId="7" fillId="0" borderId="0" xfId="1" applyFont="1" applyAlignment="1">
      <alignment horizontal="left" wrapText="1"/>
    </xf>
    <xf numFmtId="164" fontId="7" fillId="0" borderId="0" xfId="1" applyNumberFormat="1" applyFont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0" xfId="0" applyNumberFormat="1" applyFont="1"/>
    <xf numFmtId="167" fontId="11" fillId="0" borderId="0" xfId="1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15" fontId="11" fillId="0" borderId="0" xfId="1" applyNumberFormat="1" applyFont="1"/>
    <xf numFmtId="167" fontId="5" fillId="0" borderId="6" xfId="4" applyNumberFormat="1" applyBorder="1"/>
    <xf numFmtId="167" fontId="5" fillId="0" borderId="10" xfId="4" applyNumberFormat="1" applyBorder="1"/>
    <xf numFmtId="167" fontId="5" fillId="0" borderId="14" xfId="4" applyNumberFormat="1" applyBorder="1"/>
    <xf numFmtId="167" fontId="1" fillId="0" borderId="17" xfId="4" applyNumberFormat="1" applyFont="1" applyBorder="1"/>
    <xf numFmtId="167" fontId="5" fillId="0" borderId="18" xfId="4" applyNumberFormat="1" applyBorder="1"/>
    <xf numFmtId="167" fontId="5" fillId="0" borderId="0" xfId="4" applyNumberFormat="1"/>
    <xf numFmtId="167" fontId="2" fillId="0" borderId="19" xfId="4" applyNumberFormat="1" applyFont="1" applyBorder="1"/>
    <xf numFmtId="167" fontId="1" fillId="0" borderId="6" xfId="4" applyNumberFormat="1" applyFont="1" applyBorder="1"/>
  </cellXfs>
  <cellStyles count="5">
    <cellStyle name="Hyperlink" xfId="3" builtinId="8"/>
    <cellStyle name="Neutral" xfId="2" builtinId="28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/Documents/EPS/erate/Year17-2014/PISD/SmartNet/Presidio/PISD-Presidio-MAINTENANCE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s_server\shared\windows\TEMP\Eps\Projects\CBISD\CBISD%20Assessmen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mulative Totals"/>
      <sheetName val="ESW"/>
      <sheetName val="SAS"/>
      <sheetName val="SNT"/>
      <sheetName val="SNTP"/>
      <sheetName val="SAU"/>
      <sheetName val="UCSS"/>
      <sheetName val="Nexus"/>
      <sheetName val="ManHours"/>
      <sheetName val="Optional Notes"/>
      <sheetName val="Sheet2"/>
    </sheetNames>
    <sheetDataSet>
      <sheetData sheetId="0" refreshError="1"/>
      <sheetData sheetId="1">
        <row r="23">
          <cell r="I23">
            <v>14285.600000000002</v>
          </cell>
        </row>
      </sheetData>
      <sheetData sheetId="2">
        <row r="9">
          <cell r="I9">
            <v>1906.9807000000001</v>
          </cell>
        </row>
      </sheetData>
      <sheetData sheetId="3">
        <row r="29">
          <cell r="I29">
            <v>43427.94</v>
          </cell>
        </row>
      </sheetData>
      <sheetData sheetId="4">
        <row r="12">
          <cell r="I12">
            <v>7581.657333000001</v>
          </cell>
        </row>
      </sheetData>
      <sheetData sheetId="5">
        <row r="10">
          <cell r="I10">
            <v>31627.760000000002</v>
          </cell>
        </row>
      </sheetData>
      <sheetData sheetId="6" refreshError="1"/>
      <sheetData sheetId="7">
        <row r="60">
          <cell r="H60">
            <v>13459.880999999998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ource 1 (2)"/>
      <sheetName val="Cable RFP"/>
      <sheetName val="Data Source"/>
      <sheetName val="ADA"/>
      <sheetName val="Classrooms"/>
      <sheetName val="Data Drops"/>
      <sheetName val="WO Data Drops"/>
      <sheetName val="AdminInst Drops"/>
      <sheetName val="Video Drops"/>
      <sheetName val="TV's"/>
      <sheetName val="Voice Drops"/>
      <sheetName val="Computers"/>
      <sheetName val="MCIC Closets"/>
      <sheetName val="Personnel"/>
      <sheetName val="Address"/>
      <sheetName val="WAN Info"/>
      <sheetName val="Contact List"/>
      <sheetName val="Campus Budget"/>
      <sheetName val="CBISD Technology Assessment"/>
      <sheetName val="CHS"/>
      <sheetName val="TOBE CHS"/>
      <sheetName val="Delta CHS"/>
      <sheetName val="WCJH"/>
      <sheetName val="TOBE WCJH"/>
      <sheetName val="Delta WCJH"/>
      <sheetName val="BIS"/>
      <sheetName val="TOBE BIS"/>
      <sheetName val="Delta BIS"/>
      <sheetName val="CBIS"/>
      <sheetName val="TOBE CBIS"/>
      <sheetName val="Delta CBIS"/>
      <sheetName val="BE"/>
      <sheetName val="WCE"/>
      <sheetName val="TE"/>
      <sheetName val="WPE"/>
      <sheetName val="RFP-CHS"/>
      <sheetName val="RFP-BE"/>
      <sheetName val="RFP-WCE"/>
      <sheetName val="RFP-WPE"/>
      <sheetName val="RFP-TOTALS"/>
      <sheetName val="Audit BE"/>
      <sheetName val="Audit WCE"/>
      <sheetName val="Audit WPE"/>
      <sheetName val="Label BE"/>
      <sheetName val="Label WCE"/>
      <sheetName val="Label WPE"/>
      <sheetName val="Sprint"/>
      <sheetName val="Electronics Detail"/>
      <sheetName val="Electronics"/>
      <sheetName val="Telephone"/>
      <sheetName val="CBISD471"/>
      <sheetName val="ERate"/>
      <sheetName val="WAN"/>
    </sheetNames>
    <sheetDataSet>
      <sheetData sheetId="0"/>
      <sheetData sheetId="1"/>
      <sheetData sheetId="2">
        <row r="2">
          <cell r="A2" t="str">
            <v>CAMPNAME</v>
          </cell>
          <cell r="B2" t="str">
            <v>ABBR</v>
          </cell>
          <cell r="C2" t="str">
            <v>CAMPNO</v>
          </cell>
          <cell r="D2" t="str">
            <v>GRADES</v>
          </cell>
          <cell r="E2" t="str">
            <v>ADA - 3/8/99</v>
          </cell>
          <cell r="F2" t="str">
            <v>CL</v>
          </cell>
          <cell r="G2" t="str">
            <v>CLNoData</v>
          </cell>
          <cell r="H2" t="str">
            <v>CABLING</v>
          </cell>
        </row>
        <row r="3">
          <cell r="A3" t="str">
            <v>Columbia HS</v>
          </cell>
          <cell r="B3" t="str">
            <v>CHS</v>
          </cell>
          <cell r="C3" t="str">
            <v>001</v>
          </cell>
          <cell r="D3" t="str">
            <v>9-12</v>
          </cell>
          <cell r="E3">
            <v>968</v>
          </cell>
          <cell r="F3">
            <v>68</v>
          </cell>
          <cell r="G3">
            <v>31</v>
          </cell>
          <cell r="H3">
            <v>155</v>
          </cell>
        </row>
        <row r="4">
          <cell r="A4" t="str">
            <v>West Columbia JH</v>
          </cell>
          <cell r="B4" t="str">
            <v>WCJH</v>
          </cell>
          <cell r="C4" t="str">
            <v>042</v>
          </cell>
          <cell r="D4" t="str">
            <v>7-8</v>
          </cell>
          <cell r="E4">
            <v>532</v>
          </cell>
          <cell r="F4">
            <v>54</v>
          </cell>
          <cell r="G4">
            <v>46</v>
          </cell>
          <cell r="H4">
            <v>164</v>
          </cell>
        </row>
        <row r="5">
          <cell r="A5" t="str">
            <v>Brazoria Int</v>
          </cell>
          <cell r="B5" t="str">
            <v>BI</v>
          </cell>
          <cell r="C5" t="str">
            <v>103</v>
          </cell>
          <cell r="D5" t="str">
            <v>5-6</v>
          </cell>
          <cell r="E5">
            <v>268</v>
          </cell>
          <cell r="F5">
            <v>17</v>
          </cell>
          <cell r="G5">
            <v>0</v>
          </cell>
          <cell r="H5">
            <v>103</v>
          </cell>
        </row>
        <row r="6">
          <cell r="A6" t="str">
            <v>Charlie Brown Int</v>
          </cell>
          <cell r="B6" t="str">
            <v>CBI</v>
          </cell>
          <cell r="C6" t="str">
            <v>104</v>
          </cell>
          <cell r="D6" t="str">
            <v>5-6</v>
          </cell>
          <cell r="E6">
            <v>229</v>
          </cell>
          <cell r="F6">
            <v>15</v>
          </cell>
          <cell r="G6">
            <v>12</v>
          </cell>
          <cell r="H6">
            <v>15</v>
          </cell>
        </row>
        <row r="7">
          <cell r="A7" t="str">
            <v>Brazoria Elem</v>
          </cell>
          <cell r="B7" t="str">
            <v>BE</v>
          </cell>
          <cell r="C7" t="str">
            <v>101</v>
          </cell>
          <cell r="D7" t="str">
            <v>PK-4</v>
          </cell>
          <cell r="E7">
            <v>416</v>
          </cell>
          <cell r="F7">
            <v>29</v>
          </cell>
          <cell r="G7">
            <v>29</v>
          </cell>
          <cell r="H7">
            <v>41</v>
          </cell>
        </row>
        <row r="8">
          <cell r="A8" t="str">
            <v>West Columbia Elem</v>
          </cell>
          <cell r="B8" t="str">
            <v>WCE</v>
          </cell>
          <cell r="C8" t="str">
            <v>102</v>
          </cell>
          <cell r="D8" t="str">
            <v>K-4</v>
          </cell>
          <cell r="E8">
            <v>480</v>
          </cell>
          <cell r="F8">
            <v>37</v>
          </cell>
          <cell r="G8">
            <v>37</v>
          </cell>
          <cell r="H8">
            <v>7</v>
          </cell>
        </row>
        <row r="9">
          <cell r="A9" t="str">
            <v>Tanner Elem</v>
          </cell>
          <cell r="B9" t="str">
            <v>TE</v>
          </cell>
          <cell r="C9" t="str">
            <v>105</v>
          </cell>
          <cell r="D9" t="str">
            <v>EE-K</v>
          </cell>
          <cell r="E9">
            <v>243</v>
          </cell>
          <cell r="F9">
            <v>20</v>
          </cell>
          <cell r="G9">
            <v>16</v>
          </cell>
          <cell r="H9">
            <v>20</v>
          </cell>
        </row>
        <row r="10">
          <cell r="A10" t="str">
            <v>Wild Peach Elem</v>
          </cell>
          <cell r="B10" t="str">
            <v>WPE</v>
          </cell>
          <cell r="C10" t="str">
            <v>106</v>
          </cell>
          <cell r="D10" t="str">
            <v>1-4</v>
          </cell>
          <cell r="E10">
            <v>364</v>
          </cell>
          <cell r="F10">
            <v>27</v>
          </cell>
          <cell r="G10">
            <v>27</v>
          </cell>
          <cell r="H10">
            <v>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lforms.universalservice.org/Form470Expert/PrintPreview.aspx?appl_id=123188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K9" sqref="K9"/>
    </sheetView>
  </sheetViews>
  <sheetFormatPr defaultRowHeight="12.75" x14ac:dyDescent="0.2"/>
  <cols>
    <col min="1" max="1" width="19.85546875" style="2" customWidth="1"/>
    <col min="2" max="4" width="18.5703125" style="2" customWidth="1"/>
    <col min="5" max="7" width="15" style="2" customWidth="1"/>
    <col min="8" max="16384" width="9.140625" style="2"/>
  </cols>
  <sheetData>
    <row r="1" spans="1:7" x14ac:dyDescent="0.2">
      <c r="A1" s="1">
        <v>699350001231888</v>
      </c>
    </row>
    <row r="2" spans="1:7" ht="19.5" customHeight="1" x14ac:dyDescent="0.3">
      <c r="A2" s="3" t="s">
        <v>103</v>
      </c>
      <c r="B2" s="3"/>
      <c r="C2" s="3"/>
      <c r="D2" s="3"/>
      <c r="E2" s="3"/>
    </row>
    <row r="3" spans="1:7" ht="13.5" thickBot="1" x14ac:dyDescent="0.25"/>
    <row r="4" spans="1:7" ht="34.5" thickBot="1" x14ac:dyDescent="0.25">
      <c r="A4" s="4" t="s">
        <v>104</v>
      </c>
      <c r="B4" s="4" t="s">
        <v>105</v>
      </c>
      <c r="C4" s="4" t="s">
        <v>106</v>
      </c>
      <c r="D4" s="4" t="s">
        <v>107</v>
      </c>
      <c r="E4" s="4" t="s">
        <v>108</v>
      </c>
      <c r="F4" s="4" t="s">
        <v>109</v>
      </c>
      <c r="G4" s="4" t="s">
        <v>110</v>
      </c>
    </row>
    <row r="5" spans="1:7" ht="3.75" customHeight="1" thickBot="1" x14ac:dyDescent="0.25">
      <c r="B5" s="5"/>
    </row>
    <row r="6" spans="1:7" ht="18.75" customHeight="1" x14ac:dyDescent="0.2">
      <c r="A6" s="6" t="s">
        <v>48</v>
      </c>
      <c r="B6" s="7"/>
      <c r="C6" s="8">
        <v>41821</v>
      </c>
      <c r="D6" s="8">
        <v>42185</v>
      </c>
      <c r="E6" s="56">
        <f>SUM(SMARTnet!L5:L8)</f>
        <v>0</v>
      </c>
      <c r="F6" s="49"/>
      <c r="G6" s="49"/>
    </row>
    <row r="7" spans="1:7" ht="18.75" customHeight="1" x14ac:dyDescent="0.2">
      <c r="A7" s="9" t="s">
        <v>111</v>
      </c>
      <c r="B7" s="10"/>
      <c r="C7" s="11">
        <f>$C$6</f>
        <v>41821</v>
      </c>
      <c r="D7" s="11">
        <f t="shared" ref="D7:D11" si="0">$D$6</f>
        <v>42185</v>
      </c>
      <c r="E7" s="50"/>
      <c r="F7" s="50"/>
      <c r="G7" s="50"/>
    </row>
    <row r="8" spans="1:7" ht="18.75" customHeight="1" x14ac:dyDescent="0.2">
      <c r="A8" s="9" t="s">
        <v>15</v>
      </c>
      <c r="B8" s="10"/>
      <c r="C8" s="11" t="s">
        <v>112</v>
      </c>
      <c r="D8" s="11">
        <f t="shared" si="0"/>
        <v>42185</v>
      </c>
      <c r="E8" s="50">
        <f>SUM(SMARTnet!L11:L22)</f>
        <v>0</v>
      </c>
      <c r="F8" s="50"/>
      <c r="G8" s="50"/>
    </row>
    <row r="9" spans="1:7" ht="18.75" customHeight="1" x14ac:dyDescent="0.2">
      <c r="A9" s="9" t="s">
        <v>42</v>
      </c>
      <c r="B9" s="10"/>
      <c r="C9" s="11">
        <f>$C$6</f>
        <v>41821</v>
      </c>
      <c r="D9" s="11">
        <f t="shared" si="0"/>
        <v>42185</v>
      </c>
      <c r="E9" s="50">
        <f>SMARTnet!L25</f>
        <v>0</v>
      </c>
      <c r="F9" s="50"/>
      <c r="G9" s="50"/>
    </row>
    <row r="10" spans="1:7" ht="18.75" customHeight="1" x14ac:dyDescent="0.2">
      <c r="A10" s="12" t="s">
        <v>113</v>
      </c>
      <c r="B10" s="10"/>
      <c r="C10" s="13">
        <f>$C$6</f>
        <v>41821</v>
      </c>
      <c r="D10" s="14">
        <f t="shared" si="0"/>
        <v>42185</v>
      </c>
      <c r="E10" s="51">
        <f>SUM(SMARTnet!L28:L29)</f>
        <v>0</v>
      </c>
      <c r="F10" s="51"/>
      <c r="G10" s="51"/>
    </row>
    <row r="11" spans="1:7" ht="18.75" customHeight="1" thickBot="1" x14ac:dyDescent="0.25">
      <c r="A11" s="15" t="s">
        <v>97</v>
      </c>
      <c r="B11" s="16"/>
      <c r="C11" s="17">
        <f>$C$6</f>
        <v>41821</v>
      </c>
      <c r="D11" s="17">
        <f t="shared" si="0"/>
        <v>42185</v>
      </c>
      <c r="E11" s="52">
        <f>SUM(SMARTnet!L32:L34)</f>
        <v>0</v>
      </c>
      <c r="F11" s="53"/>
      <c r="G11" s="53"/>
    </row>
    <row r="12" spans="1:7" ht="13.5" thickBot="1" x14ac:dyDescent="0.25">
      <c r="E12" s="54"/>
      <c r="F12" s="54"/>
      <c r="G12" s="54"/>
    </row>
    <row r="13" spans="1:7" ht="14.25" thickTop="1" thickBot="1" x14ac:dyDescent="0.25">
      <c r="C13" s="18" t="s">
        <v>114</v>
      </c>
      <c r="E13" s="55">
        <f>SUM(E6:E12)</f>
        <v>0</v>
      </c>
      <c r="F13" s="55">
        <f>SUM(F6:F12)</f>
        <v>0</v>
      </c>
      <c r="G13" s="55">
        <f>SUM(G6:G12)</f>
        <v>0</v>
      </c>
    </row>
    <row r="14" spans="1:7" ht="13.5" thickTop="1" x14ac:dyDescent="0.2">
      <c r="E14" s="2" t="str">
        <f>IF(E13=SMARTnet!L36,"",E13-SMARTnet!L36)</f>
        <v/>
      </c>
    </row>
    <row r="15" spans="1:7" ht="15.75" x14ac:dyDescent="0.25">
      <c r="A15" s="19" t="s">
        <v>115</v>
      </c>
      <c r="B15" s="20"/>
      <c r="C15" s="21"/>
      <c r="D15" s="19" t="s">
        <v>116</v>
      </c>
    </row>
    <row r="16" spans="1:7" ht="15.75" x14ac:dyDescent="0.25">
      <c r="A16" s="19" t="s">
        <v>117</v>
      </c>
      <c r="B16" s="22"/>
      <c r="C16" s="23"/>
      <c r="D16" s="24">
        <v>0</v>
      </c>
    </row>
    <row r="17" spans="1:4" ht="15.75" x14ac:dyDescent="0.25">
      <c r="A17" s="19" t="s">
        <v>118</v>
      </c>
      <c r="B17" s="25"/>
      <c r="C17" s="23"/>
    </row>
    <row r="18" spans="1:4" ht="15.75" x14ac:dyDescent="0.25">
      <c r="A18" s="19" t="s">
        <v>119</v>
      </c>
      <c r="B18" s="22"/>
      <c r="C18" s="23"/>
      <c r="D18" s="26"/>
    </row>
    <row r="19" spans="1:4" ht="15.75" x14ac:dyDescent="0.25">
      <c r="A19" s="27" t="s">
        <v>120</v>
      </c>
      <c r="B19" s="28"/>
      <c r="C19" s="23"/>
    </row>
    <row r="20" spans="1:4" ht="15.75" x14ac:dyDescent="0.25">
      <c r="A20" s="27" t="s">
        <v>121</v>
      </c>
      <c r="B20" s="28"/>
      <c r="C20" s="23"/>
      <c r="D20" s="29" t="s">
        <v>122</v>
      </c>
    </row>
    <row r="21" spans="1:4" ht="15.75" x14ac:dyDescent="0.25">
      <c r="A21" s="27" t="s">
        <v>123</v>
      </c>
      <c r="B21" s="22"/>
      <c r="C21" s="23"/>
      <c r="D21" s="29" t="s">
        <v>124</v>
      </c>
    </row>
    <row r="23" spans="1:4" ht="15.75" x14ac:dyDescent="0.25">
      <c r="B23" s="30" t="s">
        <v>125</v>
      </c>
      <c r="C23" s="30" t="s">
        <v>126</v>
      </c>
      <c r="D23" s="30" t="s">
        <v>127</v>
      </c>
    </row>
    <row r="24" spans="1:4" ht="16.5" thickBot="1" x14ac:dyDescent="0.3">
      <c r="A24" s="19" t="s">
        <v>128</v>
      </c>
      <c r="B24" s="31" t="s">
        <v>129</v>
      </c>
      <c r="C24" s="31" t="s">
        <v>129</v>
      </c>
      <c r="D24" s="31" t="s">
        <v>129</v>
      </c>
    </row>
    <row r="25" spans="1:4" ht="13.5" thickBot="1" x14ac:dyDescent="0.25">
      <c r="A25" s="29" t="s">
        <v>130</v>
      </c>
      <c r="B25" s="32"/>
      <c r="C25" s="32"/>
      <c r="D25" s="32"/>
    </row>
    <row r="26" spans="1:4" ht="13.5" thickBot="1" x14ac:dyDescent="0.25">
      <c r="A26" s="29" t="s">
        <v>131</v>
      </c>
      <c r="B26" s="33"/>
      <c r="C26" s="33"/>
      <c r="D26" s="33"/>
    </row>
    <row r="27" spans="1:4" ht="13.5" thickBot="1" x14ac:dyDescent="0.25">
      <c r="A27" s="29" t="s">
        <v>132</v>
      </c>
      <c r="B27" s="32"/>
      <c r="C27" s="32"/>
      <c r="D27" s="32"/>
    </row>
    <row r="30" spans="1:4" ht="15" x14ac:dyDescent="0.25">
      <c r="A30" s="29" t="s">
        <v>133</v>
      </c>
      <c r="C30" s="34" t="s">
        <v>134</v>
      </c>
    </row>
    <row r="31" spans="1:4" x14ac:dyDescent="0.2">
      <c r="B31" s="35"/>
      <c r="C31" s="35"/>
      <c r="D31" s="35"/>
    </row>
    <row r="32" spans="1:4" ht="13.5" thickBot="1" x14ac:dyDescent="0.25">
      <c r="A32" s="29" t="s">
        <v>135</v>
      </c>
      <c r="B32" s="32" t="s">
        <v>136</v>
      </c>
      <c r="C32" s="36"/>
      <c r="D32" s="36"/>
    </row>
    <row r="33" spans="1:2" x14ac:dyDescent="0.2">
      <c r="A33" s="2" t="s">
        <v>137</v>
      </c>
      <c r="B33" s="29"/>
    </row>
  </sheetData>
  <mergeCells count="1">
    <mergeCell ref="A2:E2"/>
  </mergeCells>
  <hyperlinks>
    <hyperlink ref="A1" r:id="rId1" display="http://www.slforms.universalservice.org/Form470Expert/PrintPreview.aspx?appl_id=1231888"/>
  </hyperlinks>
  <printOptions horizontalCentered="1"/>
  <pageMargins left="0.5" right="0.25" top="0.5" bottom="0.5" header="0.25" footer="0.25"/>
  <pageSetup orientation="landscape" r:id="rId2"/>
  <headerFooter alignWithMargins="0">
    <oddHeader>&amp;LEPS ERate Basic Maintenance Form</oddHeader>
    <oddFooter>&amp;L&amp;F&amp;C&amp;A&amp;R&amp;P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L35" sqref="L35"/>
    </sheetView>
  </sheetViews>
  <sheetFormatPr defaultRowHeight="11.25" x14ac:dyDescent="0.2"/>
  <cols>
    <col min="1" max="1" width="11" style="41" bestFit="1" customWidth="1"/>
    <col min="2" max="2" width="11.42578125" style="41" bestFit="1" customWidth="1"/>
    <col min="3" max="3" width="17.42578125" style="41" bestFit="1" customWidth="1"/>
    <col min="4" max="4" width="38.140625" style="41" customWidth="1"/>
    <col min="5" max="5" width="4.42578125" style="41" bestFit="1" customWidth="1"/>
    <col min="6" max="6" width="9.5703125" style="41" customWidth="1"/>
    <col min="7" max="7" width="7.42578125" style="41" customWidth="1"/>
    <col min="8" max="9" width="10" style="41" bestFit="1" customWidth="1"/>
    <col min="10" max="10" width="16.7109375" style="41" bestFit="1" customWidth="1"/>
    <col min="11" max="11" width="10" style="45" bestFit="1" customWidth="1"/>
    <col min="12" max="12" width="9.5703125" style="41" bestFit="1" customWidth="1"/>
    <col min="13" max="16384" width="9.140625" style="41"/>
  </cols>
  <sheetData>
    <row r="1" spans="1:12" x14ac:dyDescent="0.2">
      <c r="A1" s="37" t="s">
        <v>0</v>
      </c>
      <c r="B1" s="38"/>
      <c r="C1" s="39"/>
      <c r="D1" s="39"/>
      <c r="E1" s="39"/>
      <c r="F1" s="39"/>
      <c r="G1" s="39"/>
      <c r="H1" s="39"/>
      <c r="I1" s="39"/>
      <c r="J1" s="39"/>
      <c r="K1" s="40"/>
    </row>
    <row r="2" spans="1:12" x14ac:dyDescent="0.2">
      <c r="A2" s="37" t="s">
        <v>1</v>
      </c>
      <c r="B2" s="38" t="s">
        <v>101</v>
      </c>
      <c r="C2" s="39"/>
      <c r="D2" s="39"/>
      <c r="E2" s="39"/>
      <c r="F2" s="39"/>
      <c r="G2" s="39"/>
      <c r="H2" s="39"/>
      <c r="I2" s="39"/>
      <c r="J2" s="39"/>
      <c r="K2" s="40"/>
    </row>
    <row r="3" spans="1:12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40"/>
    </row>
    <row r="4" spans="1:12" s="44" customFormat="1" ht="33.75" x14ac:dyDescent="0.2">
      <c r="A4" s="42" t="s">
        <v>2</v>
      </c>
      <c r="B4" s="42" t="s">
        <v>3</v>
      </c>
      <c r="C4" s="42" t="s">
        <v>4</v>
      </c>
      <c r="D4" s="42" t="s">
        <v>5</v>
      </c>
      <c r="E4" s="42" t="s">
        <v>102</v>
      </c>
      <c r="F4" s="42" t="s">
        <v>6</v>
      </c>
      <c r="G4" s="42" t="s">
        <v>7</v>
      </c>
      <c r="H4" s="42" t="s">
        <v>138</v>
      </c>
      <c r="I4" s="42" t="s">
        <v>139</v>
      </c>
      <c r="J4" s="42" t="s">
        <v>8</v>
      </c>
      <c r="K4" s="43" t="s">
        <v>9</v>
      </c>
      <c r="L4" s="43" t="s">
        <v>140</v>
      </c>
    </row>
    <row r="5" spans="1:12" x14ac:dyDescent="0.2">
      <c r="A5" s="39" t="s">
        <v>44</v>
      </c>
      <c r="B5" s="39" t="s">
        <v>16</v>
      </c>
      <c r="C5" s="39" t="s">
        <v>45</v>
      </c>
      <c r="D5" s="39" t="s">
        <v>46</v>
      </c>
      <c r="E5" s="38">
        <v>1200</v>
      </c>
      <c r="F5" s="39" t="s">
        <v>47</v>
      </c>
      <c r="G5" s="39" t="s">
        <v>48</v>
      </c>
      <c r="H5" s="48">
        <v>41821</v>
      </c>
      <c r="I5" s="48">
        <v>42185</v>
      </c>
      <c r="J5" s="39" t="s">
        <v>49</v>
      </c>
      <c r="K5" s="46">
        <v>0</v>
      </c>
      <c r="L5" s="46">
        <v>0</v>
      </c>
    </row>
    <row r="6" spans="1:12" x14ac:dyDescent="0.2">
      <c r="A6" s="39" t="s">
        <v>50</v>
      </c>
      <c r="B6" s="39" t="s">
        <v>16</v>
      </c>
      <c r="C6" s="39" t="s">
        <v>51</v>
      </c>
      <c r="D6" s="39" t="s">
        <v>52</v>
      </c>
      <c r="E6" s="38">
        <v>120</v>
      </c>
      <c r="F6" s="39" t="s">
        <v>47</v>
      </c>
      <c r="G6" s="39" t="s">
        <v>48</v>
      </c>
      <c r="H6" s="48">
        <v>41821</v>
      </c>
      <c r="I6" s="48">
        <v>42185</v>
      </c>
      <c r="J6" s="39" t="s">
        <v>53</v>
      </c>
      <c r="K6" s="46">
        <v>0</v>
      </c>
      <c r="L6" s="46">
        <v>0</v>
      </c>
    </row>
    <row r="7" spans="1:12" x14ac:dyDescent="0.2">
      <c r="A7" s="39" t="s">
        <v>54</v>
      </c>
      <c r="B7" s="39" t="s">
        <v>16</v>
      </c>
      <c r="C7" s="39" t="s">
        <v>55</v>
      </c>
      <c r="D7" s="39" t="s">
        <v>56</v>
      </c>
      <c r="E7" s="38">
        <v>1200</v>
      </c>
      <c r="F7" s="39" t="s">
        <v>47</v>
      </c>
      <c r="G7" s="39" t="s">
        <v>48</v>
      </c>
      <c r="H7" s="48">
        <v>41821</v>
      </c>
      <c r="I7" s="48">
        <v>42185</v>
      </c>
      <c r="J7" s="39" t="s">
        <v>57</v>
      </c>
      <c r="K7" s="46">
        <v>0</v>
      </c>
      <c r="L7" s="46">
        <v>0</v>
      </c>
    </row>
    <row r="8" spans="1:12" x14ac:dyDescent="0.2">
      <c r="A8" s="39" t="s">
        <v>58</v>
      </c>
      <c r="B8" s="39"/>
      <c r="C8" s="39" t="s">
        <v>59</v>
      </c>
      <c r="D8" s="39" t="s">
        <v>60</v>
      </c>
      <c r="E8" s="38">
        <v>1</v>
      </c>
      <c r="F8" s="39" t="s">
        <v>47</v>
      </c>
      <c r="G8" s="39" t="s">
        <v>48</v>
      </c>
      <c r="H8" s="48">
        <v>41821</v>
      </c>
      <c r="I8" s="48">
        <v>42185</v>
      </c>
      <c r="J8" s="39" t="s">
        <v>61</v>
      </c>
      <c r="K8" s="46">
        <v>0</v>
      </c>
      <c r="L8" s="46">
        <v>0</v>
      </c>
    </row>
    <row r="9" spans="1:12" x14ac:dyDescent="0.2">
      <c r="A9" s="39"/>
      <c r="B9" s="39"/>
      <c r="C9" s="39"/>
      <c r="D9" s="39"/>
      <c r="E9" s="38"/>
      <c r="F9" s="39"/>
      <c r="G9" s="39"/>
      <c r="H9" s="39"/>
      <c r="I9" s="39"/>
      <c r="J9" s="39"/>
      <c r="K9" s="46"/>
      <c r="L9" s="46"/>
    </row>
    <row r="10" spans="1:12" x14ac:dyDescent="0.2">
      <c r="A10" s="39"/>
      <c r="B10" s="39"/>
      <c r="C10" s="39"/>
      <c r="D10" s="39"/>
      <c r="E10" s="38"/>
      <c r="F10" s="39"/>
      <c r="G10" s="39"/>
      <c r="H10" s="39"/>
      <c r="I10" s="39"/>
      <c r="J10" s="39"/>
      <c r="K10" s="46"/>
      <c r="L10" s="46"/>
    </row>
    <row r="11" spans="1:12" x14ac:dyDescent="0.2">
      <c r="A11" s="39" t="s">
        <v>10</v>
      </c>
      <c r="B11" s="39" t="s">
        <v>11</v>
      </c>
      <c r="C11" s="39" t="s">
        <v>12</v>
      </c>
      <c r="D11" s="39" t="s">
        <v>13</v>
      </c>
      <c r="E11" s="38">
        <v>1</v>
      </c>
      <c r="F11" s="39" t="s">
        <v>14</v>
      </c>
      <c r="G11" s="39" t="s">
        <v>15</v>
      </c>
      <c r="H11" s="48">
        <v>41821</v>
      </c>
      <c r="I11" s="48">
        <v>42185</v>
      </c>
      <c r="J11" s="39" t="s">
        <v>17</v>
      </c>
      <c r="K11" s="46">
        <v>0</v>
      </c>
      <c r="L11" s="46">
        <v>0</v>
      </c>
    </row>
    <row r="12" spans="1:12" x14ac:dyDescent="0.2">
      <c r="A12" s="39" t="s">
        <v>18</v>
      </c>
      <c r="B12" s="39" t="s">
        <v>19</v>
      </c>
      <c r="C12" s="39" t="s">
        <v>12</v>
      </c>
      <c r="D12" s="39" t="s">
        <v>13</v>
      </c>
      <c r="E12" s="38">
        <v>1</v>
      </c>
      <c r="F12" s="39" t="s">
        <v>14</v>
      </c>
      <c r="G12" s="39" t="s">
        <v>15</v>
      </c>
      <c r="H12" s="48">
        <v>41821</v>
      </c>
      <c r="I12" s="48">
        <v>42185</v>
      </c>
      <c r="J12" s="39" t="s">
        <v>17</v>
      </c>
      <c r="K12" s="46">
        <v>0</v>
      </c>
      <c r="L12" s="46">
        <v>0</v>
      </c>
    </row>
    <row r="13" spans="1:12" x14ac:dyDescent="0.2">
      <c r="A13" s="39" t="s">
        <v>20</v>
      </c>
      <c r="B13" s="39" t="s">
        <v>21</v>
      </c>
      <c r="C13" s="39" t="s">
        <v>22</v>
      </c>
      <c r="D13" s="39" t="s">
        <v>23</v>
      </c>
      <c r="E13" s="38">
        <v>1</v>
      </c>
      <c r="F13" s="39" t="s">
        <v>14</v>
      </c>
      <c r="G13" s="39" t="s">
        <v>15</v>
      </c>
      <c r="H13" s="48">
        <v>41821</v>
      </c>
      <c r="I13" s="48">
        <v>42185</v>
      </c>
      <c r="J13" s="39" t="s">
        <v>24</v>
      </c>
      <c r="K13" s="46">
        <v>0</v>
      </c>
      <c r="L13" s="46">
        <v>0</v>
      </c>
    </row>
    <row r="14" spans="1:12" x14ac:dyDescent="0.2">
      <c r="A14" s="39" t="s">
        <v>25</v>
      </c>
      <c r="B14" s="39" t="s">
        <v>26</v>
      </c>
      <c r="C14" s="39" t="s">
        <v>22</v>
      </c>
      <c r="D14" s="39" t="s">
        <v>23</v>
      </c>
      <c r="E14" s="38">
        <v>1</v>
      </c>
      <c r="F14" s="39" t="s">
        <v>14</v>
      </c>
      <c r="G14" s="39" t="s">
        <v>15</v>
      </c>
      <c r="H14" s="48">
        <v>41821</v>
      </c>
      <c r="I14" s="48">
        <v>42185</v>
      </c>
      <c r="J14" s="39" t="s">
        <v>24</v>
      </c>
      <c r="K14" s="46">
        <v>0</v>
      </c>
      <c r="L14" s="46">
        <v>0</v>
      </c>
    </row>
    <row r="15" spans="1:12" x14ac:dyDescent="0.2">
      <c r="A15" s="39" t="s">
        <v>27</v>
      </c>
      <c r="B15" s="39" t="s">
        <v>28</v>
      </c>
      <c r="C15" s="39" t="s">
        <v>29</v>
      </c>
      <c r="D15" s="39" t="s">
        <v>30</v>
      </c>
      <c r="E15" s="38">
        <v>1</v>
      </c>
      <c r="F15" s="39" t="s">
        <v>14</v>
      </c>
      <c r="G15" s="39" t="s">
        <v>15</v>
      </c>
      <c r="H15" s="48">
        <v>41821</v>
      </c>
      <c r="I15" s="48">
        <v>42185</v>
      </c>
      <c r="J15" s="39" t="s">
        <v>31</v>
      </c>
      <c r="K15" s="46">
        <v>0</v>
      </c>
      <c r="L15" s="46">
        <v>0</v>
      </c>
    </row>
    <row r="16" spans="1:12" x14ac:dyDescent="0.2">
      <c r="A16" s="39" t="s">
        <v>32</v>
      </c>
      <c r="B16" s="39" t="s">
        <v>33</v>
      </c>
      <c r="C16" s="39" t="s">
        <v>34</v>
      </c>
      <c r="D16" s="39" t="s">
        <v>35</v>
      </c>
      <c r="E16" s="38">
        <v>1</v>
      </c>
      <c r="F16" s="39" t="s">
        <v>14</v>
      </c>
      <c r="G16" s="39" t="s">
        <v>15</v>
      </c>
      <c r="H16" s="48">
        <v>41821</v>
      </c>
      <c r="I16" s="48">
        <v>42185</v>
      </c>
      <c r="J16" s="39" t="s">
        <v>36</v>
      </c>
      <c r="K16" s="46">
        <v>0</v>
      </c>
      <c r="L16" s="46">
        <v>0</v>
      </c>
    </row>
    <row r="17" spans="1:12" x14ac:dyDescent="0.2">
      <c r="A17" s="39" t="s">
        <v>62</v>
      </c>
      <c r="B17" s="39" t="s">
        <v>63</v>
      </c>
      <c r="C17" s="39" t="s">
        <v>64</v>
      </c>
      <c r="D17" s="39" t="s">
        <v>65</v>
      </c>
      <c r="E17" s="38">
        <v>1</v>
      </c>
      <c r="F17" s="39" t="s">
        <v>47</v>
      </c>
      <c r="G17" s="39" t="s">
        <v>15</v>
      </c>
      <c r="H17" s="48">
        <v>41821</v>
      </c>
      <c r="I17" s="48">
        <v>42185</v>
      </c>
      <c r="J17" s="39" t="s">
        <v>66</v>
      </c>
      <c r="K17" s="46">
        <v>0</v>
      </c>
      <c r="L17" s="46">
        <v>0</v>
      </c>
    </row>
    <row r="18" spans="1:12" x14ac:dyDescent="0.2">
      <c r="A18" s="39" t="s">
        <v>75</v>
      </c>
      <c r="B18" s="39" t="s">
        <v>76</v>
      </c>
      <c r="C18" s="39" t="s">
        <v>77</v>
      </c>
      <c r="D18" s="39" t="s">
        <v>78</v>
      </c>
      <c r="E18" s="38">
        <v>1</v>
      </c>
      <c r="F18" s="39" t="s">
        <v>47</v>
      </c>
      <c r="G18" s="39" t="s">
        <v>15</v>
      </c>
      <c r="H18" s="48">
        <v>41821</v>
      </c>
      <c r="I18" s="48">
        <v>42185</v>
      </c>
      <c r="J18" s="39" t="s">
        <v>79</v>
      </c>
      <c r="K18" s="46">
        <v>0</v>
      </c>
      <c r="L18" s="46">
        <v>0</v>
      </c>
    </row>
    <row r="19" spans="1:12" x14ac:dyDescent="0.2">
      <c r="A19" s="39" t="s">
        <v>80</v>
      </c>
      <c r="B19" s="39" t="s">
        <v>81</v>
      </c>
      <c r="C19" s="39" t="s">
        <v>82</v>
      </c>
      <c r="D19" s="39" t="s">
        <v>83</v>
      </c>
      <c r="E19" s="38">
        <v>1</v>
      </c>
      <c r="F19" s="39" t="s">
        <v>47</v>
      </c>
      <c r="G19" s="39" t="s">
        <v>15</v>
      </c>
      <c r="H19" s="48">
        <v>41821</v>
      </c>
      <c r="I19" s="48">
        <v>42185</v>
      </c>
      <c r="J19" s="39" t="s">
        <v>84</v>
      </c>
      <c r="K19" s="46">
        <v>0</v>
      </c>
      <c r="L19" s="46">
        <v>0</v>
      </c>
    </row>
    <row r="20" spans="1:12" x14ac:dyDescent="0.2">
      <c r="A20" s="39" t="s">
        <v>85</v>
      </c>
      <c r="B20" s="39" t="s">
        <v>86</v>
      </c>
      <c r="C20" s="39" t="s">
        <v>87</v>
      </c>
      <c r="D20" s="39" t="s">
        <v>88</v>
      </c>
      <c r="E20" s="38">
        <v>1</v>
      </c>
      <c r="F20" s="39" t="s">
        <v>47</v>
      </c>
      <c r="G20" s="39" t="s">
        <v>15</v>
      </c>
      <c r="H20" s="48">
        <v>41821</v>
      </c>
      <c r="I20" s="48">
        <v>42185</v>
      </c>
      <c r="J20" s="39" t="s">
        <v>89</v>
      </c>
      <c r="K20" s="46">
        <v>0</v>
      </c>
      <c r="L20" s="46">
        <v>0</v>
      </c>
    </row>
    <row r="21" spans="1:12" x14ac:dyDescent="0.2">
      <c r="A21" s="39" t="s">
        <v>90</v>
      </c>
      <c r="B21" s="39" t="s">
        <v>91</v>
      </c>
      <c r="C21" s="39" t="s">
        <v>92</v>
      </c>
      <c r="D21" s="39" t="s">
        <v>93</v>
      </c>
      <c r="E21" s="38">
        <v>1</v>
      </c>
      <c r="F21" s="39" t="s">
        <v>47</v>
      </c>
      <c r="G21" s="39" t="s">
        <v>15</v>
      </c>
      <c r="H21" s="48">
        <v>41821</v>
      </c>
      <c r="I21" s="48">
        <v>42185</v>
      </c>
      <c r="J21" s="39" t="s">
        <v>94</v>
      </c>
      <c r="K21" s="46">
        <v>0</v>
      </c>
      <c r="L21" s="46">
        <v>0</v>
      </c>
    </row>
    <row r="22" spans="1:12" x14ac:dyDescent="0.2">
      <c r="A22" s="39" t="s">
        <v>95</v>
      </c>
      <c r="B22" s="39" t="s">
        <v>96</v>
      </c>
      <c r="C22" s="39" t="s">
        <v>92</v>
      </c>
      <c r="D22" s="39" t="s">
        <v>93</v>
      </c>
      <c r="E22" s="38">
        <v>1</v>
      </c>
      <c r="F22" s="39" t="s">
        <v>47</v>
      </c>
      <c r="G22" s="39" t="s">
        <v>15</v>
      </c>
      <c r="H22" s="48">
        <v>41821</v>
      </c>
      <c r="I22" s="48">
        <v>42185</v>
      </c>
      <c r="J22" s="39" t="s">
        <v>94</v>
      </c>
      <c r="K22" s="46">
        <v>0</v>
      </c>
      <c r="L22" s="46">
        <v>0</v>
      </c>
    </row>
    <row r="23" spans="1:12" x14ac:dyDescent="0.2">
      <c r="A23" s="39"/>
      <c r="B23" s="39"/>
      <c r="C23" s="39"/>
      <c r="D23" s="39"/>
      <c r="E23" s="38"/>
      <c r="F23" s="39"/>
      <c r="G23" s="39"/>
      <c r="H23" s="48"/>
      <c r="I23" s="48"/>
      <c r="J23" s="39"/>
      <c r="K23" s="46"/>
      <c r="L23" s="46"/>
    </row>
    <row r="24" spans="1:12" x14ac:dyDescent="0.2">
      <c r="A24" s="39"/>
      <c r="B24" s="39"/>
      <c r="C24" s="39"/>
      <c r="D24" s="39"/>
      <c r="E24" s="38"/>
      <c r="F24" s="39"/>
      <c r="G24" s="39"/>
      <c r="H24" s="48"/>
      <c r="I24" s="48"/>
      <c r="J24" s="39"/>
      <c r="K24" s="46"/>
      <c r="L24" s="46"/>
    </row>
    <row r="25" spans="1:12" x14ac:dyDescent="0.2">
      <c r="A25" s="39" t="s">
        <v>37</v>
      </c>
      <c r="B25" s="39" t="s">
        <v>38</v>
      </c>
      <c r="C25" s="39" t="s">
        <v>39</v>
      </c>
      <c r="D25" s="39" t="s">
        <v>40</v>
      </c>
      <c r="E25" s="38">
        <v>1</v>
      </c>
      <c r="F25" s="39" t="s">
        <v>41</v>
      </c>
      <c r="G25" s="39" t="s">
        <v>42</v>
      </c>
      <c r="H25" s="48">
        <v>41821</v>
      </c>
      <c r="I25" s="48">
        <v>42185</v>
      </c>
      <c r="J25" s="39" t="s">
        <v>43</v>
      </c>
      <c r="K25" s="46">
        <v>0</v>
      </c>
      <c r="L25" s="46">
        <v>0</v>
      </c>
    </row>
    <row r="26" spans="1:12" x14ac:dyDescent="0.2">
      <c r="A26" s="39"/>
      <c r="B26" s="39"/>
      <c r="C26" s="39"/>
      <c r="D26" s="39"/>
      <c r="E26" s="38"/>
      <c r="F26" s="39"/>
      <c r="G26" s="39"/>
      <c r="H26" s="39"/>
      <c r="I26" s="39"/>
      <c r="J26" s="39"/>
      <c r="K26" s="46"/>
      <c r="L26" s="46"/>
    </row>
    <row r="27" spans="1:12" x14ac:dyDescent="0.2">
      <c r="A27" s="39"/>
      <c r="B27" s="39"/>
      <c r="C27" s="39"/>
      <c r="D27" s="39"/>
      <c r="E27" s="38"/>
      <c r="F27" s="39"/>
      <c r="G27" s="39"/>
      <c r="H27" s="39"/>
      <c r="I27" s="39"/>
      <c r="J27" s="39"/>
      <c r="K27" s="46"/>
      <c r="L27" s="46"/>
    </row>
    <row r="28" spans="1:12" x14ac:dyDescent="0.2">
      <c r="A28" s="39" t="s">
        <v>67</v>
      </c>
      <c r="B28" s="39" t="s">
        <v>68</v>
      </c>
      <c r="C28" s="39" t="s">
        <v>69</v>
      </c>
      <c r="D28" s="39" t="s">
        <v>70</v>
      </c>
      <c r="E28" s="38">
        <v>1</v>
      </c>
      <c r="F28" s="39" t="s">
        <v>47</v>
      </c>
      <c r="G28" s="39" t="s">
        <v>71</v>
      </c>
      <c r="H28" s="48">
        <v>41821</v>
      </c>
      <c r="I28" s="48">
        <v>42185</v>
      </c>
      <c r="J28" s="39" t="s">
        <v>72</v>
      </c>
      <c r="K28" s="46">
        <v>0</v>
      </c>
      <c r="L28" s="46">
        <v>0</v>
      </c>
    </row>
    <row r="29" spans="1:12" x14ac:dyDescent="0.2">
      <c r="A29" s="39" t="s">
        <v>73</v>
      </c>
      <c r="B29" s="39" t="s">
        <v>74</v>
      </c>
      <c r="C29" s="39" t="s">
        <v>69</v>
      </c>
      <c r="D29" s="39" t="s">
        <v>70</v>
      </c>
      <c r="E29" s="38">
        <v>1</v>
      </c>
      <c r="F29" s="39" t="s">
        <v>47</v>
      </c>
      <c r="G29" s="39" t="s">
        <v>71</v>
      </c>
      <c r="H29" s="48">
        <v>41821</v>
      </c>
      <c r="I29" s="48">
        <v>42185</v>
      </c>
      <c r="J29" s="39" t="s">
        <v>72</v>
      </c>
      <c r="K29" s="46">
        <v>0</v>
      </c>
      <c r="L29" s="46">
        <v>0</v>
      </c>
    </row>
    <row r="30" spans="1:12" x14ac:dyDescent="0.2">
      <c r="A30" s="39"/>
      <c r="B30" s="39"/>
      <c r="C30" s="39"/>
      <c r="D30" s="39"/>
      <c r="E30" s="38"/>
      <c r="F30" s="39"/>
      <c r="G30" s="39"/>
      <c r="H30" s="39"/>
      <c r="I30" s="39"/>
      <c r="J30" s="39"/>
      <c r="K30" s="46"/>
      <c r="L30" s="46"/>
    </row>
    <row r="31" spans="1:12" x14ac:dyDescent="0.2">
      <c r="A31" s="39"/>
      <c r="B31" s="39"/>
      <c r="C31" s="39"/>
      <c r="D31" s="39"/>
      <c r="E31" s="38"/>
      <c r="F31" s="39"/>
      <c r="G31" s="39"/>
      <c r="H31" s="39"/>
      <c r="I31" s="39"/>
      <c r="J31" s="39"/>
      <c r="K31" s="46"/>
      <c r="L31" s="46"/>
    </row>
    <row r="32" spans="1:12" x14ac:dyDescent="0.2">
      <c r="A32" s="39" t="s">
        <v>16</v>
      </c>
      <c r="B32" s="39" t="s">
        <v>16</v>
      </c>
      <c r="C32" s="39" t="s">
        <v>45</v>
      </c>
      <c r="D32" s="39" t="s">
        <v>46</v>
      </c>
      <c r="E32" s="38">
        <v>1200</v>
      </c>
      <c r="F32" s="39" t="s">
        <v>47</v>
      </c>
      <c r="G32" s="39" t="s">
        <v>97</v>
      </c>
      <c r="H32" s="48">
        <v>41821</v>
      </c>
      <c r="I32" s="48">
        <v>42185</v>
      </c>
      <c r="J32" s="39" t="s">
        <v>98</v>
      </c>
      <c r="K32" s="46">
        <v>0</v>
      </c>
      <c r="L32" s="46">
        <v>0</v>
      </c>
    </row>
    <row r="33" spans="1:12" x14ac:dyDescent="0.2">
      <c r="A33" s="39" t="s">
        <v>16</v>
      </c>
      <c r="B33" s="39" t="s">
        <v>16</v>
      </c>
      <c r="C33" s="39" t="s">
        <v>51</v>
      </c>
      <c r="D33" s="39" t="s">
        <v>52</v>
      </c>
      <c r="E33" s="38">
        <v>120</v>
      </c>
      <c r="F33" s="39" t="s">
        <v>47</v>
      </c>
      <c r="G33" s="39" t="s">
        <v>97</v>
      </c>
      <c r="H33" s="48">
        <v>41821</v>
      </c>
      <c r="I33" s="48">
        <v>42185</v>
      </c>
      <c r="J33" s="39" t="s">
        <v>99</v>
      </c>
      <c r="K33" s="46">
        <v>0</v>
      </c>
      <c r="L33" s="46">
        <v>0</v>
      </c>
    </row>
    <row r="34" spans="1:12" x14ac:dyDescent="0.2">
      <c r="A34" s="39" t="s">
        <v>16</v>
      </c>
      <c r="B34" s="39" t="s">
        <v>16</v>
      </c>
      <c r="C34" s="39" t="s">
        <v>55</v>
      </c>
      <c r="D34" s="39" t="s">
        <v>56</v>
      </c>
      <c r="E34" s="38">
        <v>1200</v>
      </c>
      <c r="F34" s="39" t="s">
        <v>47</v>
      </c>
      <c r="G34" s="39" t="s">
        <v>97</v>
      </c>
      <c r="H34" s="48">
        <v>41821</v>
      </c>
      <c r="I34" s="48">
        <v>42185</v>
      </c>
      <c r="J34" s="39" t="s">
        <v>100</v>
      </c>
      <c r="K34" s="46">
        <v>0</v>
      </c>
      <c r="L34" s="46">
        <v>0</v>
      </c>
    </row>
    <row r="35" spans="1:12" x14ac:dyDescent="0.2">
      <c r="K35" s="47"/>
      <c r="L35" s="47"/>
    </row>
    <row r="36" spans="1:12" x14ac:dyDescent="0.2">
      <c r="K36" s="47">
        <f>SUM(K5:K35)</f>
        <v>0</v>
      </c>
      <c r="L36" s="47">
        <f>SUM(L5:L35)</f>
        <v>0</v>
      </c>
    </row>
  </sheetData>
  <sortState ref="A5:S26">
    <sortCondition ref="G4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Cumulative Totals</vt:lpstr>
      <vt:lpstr>SMARTnet</vt:lpstr>
    </vt:vector>
  </TitlesOfParts>
  <Company>INX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gifford@eps4.com</dc:creator>
  <cp:lastModifiedBy>Ed</cp:lastModifiedBy>
  <dcterms:created xsi:type="dcterms:W3CDTF">2014-01-14T00:12:32Z</dcterms:created>
  <dcterms:modified xsi:type="dcterms:W3CDTF">2014-02-26T14:35:51Z</dcterms:modified>
</cp:coreProperties>
</file>